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4" i="1" l="1"/>
  <c r="G19" i="1" l="1"/>
  <c r="F54" i="1" s="1"/>
  <c r="F57" i="1" s="1"/>
  <c r="I39" i="1"/>
  <c r="I36" i="1"/>
  <c r="I33" i="1"/>
  <c r="I27" i="1" l="1"/>
  <c r="I41" i="1" l="1"/>
  <c r="F51" i="1" s="1"/>
  <c r="F60" i="1" s="1"/>
</calcChain>
</file>

<file path=xl/sharedStrings.xml><?xml version="1.0" encoding="utf-8"?>
<sst xmlns="http://schemas.openxmlformats.org/spreadsheetml/2006/main" count="85" uniqueCount="54">
  <si>
    <t>Camp/Clinic Authorization Request</t>
  </si>
  <si>
    <t>General Information</t>
  </si>
  <si>
    <t>School</t>
  </si>
  <si>
    <t>Organization</t>
  </si>
  <si>
    <t>Dates/Times</t>
  </si>
  <si>
    <t>Grade/Age</t>
  </si>
  <si>
    <t>Location</t>
  </si>
  <si>
    <t>Revenue</t>
  </si>
  <si>
    <t>Participation Charge per Student</t>
  </si>
  <si>
    <t>Number of Participants</t>
  </si>
  <si>
    <t>Estimated Revenues</t>
  </si>
  <si>
    <t>Wages</t>
  </si>
  <si>
    <t>Administrator</t>
  </si>
  <si>
    <t>Licensed</t>
  </si>
  <si>
    <t>Para-Coach</t>
  </si>
  <si>
    <t>Volunteer</t>
  </si>
  <si>
    <t>x</t>
  </si>
  <si>
    <t>Total</t>
  </si>
  <si>
    <t>Staff 1</t>
  </si>
  <si>
    <t>Staff 2</t>
  </si>
  <si>
    <t>Staff 3</t>
  </si>
  <si>
    <t>Staff 4</t>
  </si>
  <si>
    <t>Staff 5</t>
  </si>
  <si>
    <t>Total Staffing Costs</t>
  </si>
  <si>
    <t>CSD CAMPS AND CLINICS - Form A</t>
  </si>
  <si>
    <t>Summary</t>
  </si>
  <si>
    <t>(A) Staffing Expense Total</t>
  </si>
  <si>
    <t>(B) Expenses</t>
  </si>
  <si>
    <t>Expense 1</t>
  </si>
  <si>
    <t xml:space="preserve">        10 % to CSD</t>
  </si>
  <si>
    <t>Expense 2</t>
  </si>
  <si>
    <t>Expense 3</t>
  </si>
  <si>
    <t>Total Expenses</t>
  </si>
  <si>
    <t>Cost of Camp</t>
  </si>
  <si>
    <t>(A) + (B) = ***Total estimated Cost of Camp</t>
  </si>
  <si>
    <t>If the event does not draw enough revenue to pay the total salaries, the event may be cancelled or</t>
  </si>
  <si>
    <t>revenues collected.</t>
  </si>
  <si>
    <t>Required Approvals</t>
  </si>
  <si>
    <t>Camp/Clinic Administrator</t>
  </si>
  <si>
    <t>Principal</t>
  </si>
  <si>
    <t>Date</t>
  </si>
  <si>
    <r>
      <t xml:space="preserve">the staff may choose to be paid at a prorated amount. </t>
    </r>
    <r>
      <rPr>
        <b/>
        <sz val="11"/>
        <color theme="1"/>
        <rFont val="Calibri"/>
        <family val="2"/>
        <scheme val="minor"/>
      </rPr>
      <t>The cost of the camp may not exceed the</t>
    </r>
    <r>
      <rPr>
        <sz val="11"/>
        <color theme="1"/>
        <rFont val="Calibri"/>
        <family val="2"/>
        <scheme val="minor"/>
      </rPr>
      <t xml:space="preserve"> </t>
    </r>
  </si>
  <si>
    <t>Name</t>
  </si>
  <si>
    <t>Hourly Rate  x            Hours  x                   Benefits</t>
  </si>
  <si>
    <t>Hourly Rate  x            Hours  x                    Benefits</t>
  </si>
  <si>
    <t>Stipend</t>
  </si>
  <si>
    <t>Hourly Rate  x             Hours  x                    Benefits</t>
  </si>
  <si>
    <t xml:space="preserve">           Benefits</t>
  </si>
  <si>
    <t>District Athletics Compliance Director</t>
  </si>
  <si>
    <t>School Performance Director</t>
  </si>
  <si>
    <t>2013 - 2014 School Year</t>
  </si>
  <si>
    <t>John Smith (example)</t>
  </si>
  <si>
    <t>(School Year 2013-2014 CSD employee benefit costs = 30.41%, non-CSD employees= 8.45%)</t>
  </si>
  <si>
    <t>Last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</si>
</sst>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3" fillId="0" borderId="0" xfId="0" applyFont="1"/>
    <xf numFmtId="0" fontId="0" fillId="0" borderId="0" xfId="0" applyFont="1"/>
    <xf numFmtId="0" fontId="0" fillId="0" borderId="14" xfId="0" applyBorder="1"/>
    <xf numFmtId="0" fontId="0" fillId="0" borderId="15" xfId="0" applyBorder="1"/>
    <xf numFmtId="44" fontId="3" fillId="0" borderId="16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0" xfId="0" applyFont="1" applyBorder="1"/>
    <xf numFmtId="44" fontId="1" fillId="0" borderId="1" xfId="1" applyFont="1" applyBorder="1"/>
    <xf numFmtId="44" fontId="1" fillId="0" borderId="9" xfId="1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7" xfId="0" applyFont="1" applyBorder="1"/>
    <xf numFmtId="39" fontId="1" fillId="0" borderId="1" xfId="1" applyNumberFormat="1" applyFont="1" applyBorder="1"/>
    <xf numFmtId="10" fontId="1" fillId="0" borderId="1" xfId="2" applyNumberFormat="1" applyFont="1" applyBorder="1"/>
    <xf numFmtId="2" fontId="1" fillId="0" borderId="1" xfId="1" applyNumberFormat="1" applyFont="1" applyBorder="1"/>
    <xf numFmtId="10" fontId="0" fillId="0" borderId="1" xfId="0" applyNumberFormat="1" applyFont="1" applyBorder="1"/>
    <xf numFmtId="164" fontId="0" fillId="0" borderId="9" xfId="0" applyNumberFormat="1" applyFont="1" applyBorder="1"/>
    <xf numFmtId="0" fontId="0" fillId="0" borderId="9" xfId="0" applyFont="1" applyBorder="1"/>
    <xf numFmtId="10" fontId="0" fillId="0" borderId="0" xfId="0" applyNumberFormat="1" applyFont="1" applyBorder="1"/>
    <xf numFmtId="0" fontId="1" fillId="0" borderId="1" xfId="1" applyNumberFormat="1" applyFont="1" applyBorder="1"/>
    <xf numFmtId="164" fontId="0" fillId="0" borderId="1" xfId="0" applyNumberFormat="1" applyFont="1" applyBorder="1"/>
    <xf numFmtId="7" fontId="1" fillId="0" borderId="1" xfId="1" applyNumberFormat="1" applyFont="1" applyBorder="1"/>
    <xf numFmtId="165" fontId="4" fillId="0" borderId="2" xfId="0" applyNumberFormat="1" applyFont="1" applyBorder="1"/>
    <xf numFmtId="44" fontId="5" fillId="0" borderId="1" xfId="1" applyFont="1" applyBorder="1"/>
    <xf numFmtId="44" fontId="6" fillId="0" borderId="1" xfId="0" applyNumberFormat="1" applyFont="1" applyBorder="1"/>
    <xf numFmtId="44" fontId="7" fillId="0" borderId="10" xfId="0" applyNumberFormat="1" applyFont="1" applyBorder="1"/>
    <xf numFmtId="0" fontId="9" fillId="0" borderId="0" xfId="0" applyFont="1"/>
    <xf numFmtId="43" fontId="4" fillId="0" borderId="1" xfId="3" applyFont="1" applyBorder="1" applyAlignment="1">
      <alignment horizontal="left"/>
    </xf>
    <xf numFmtId="0" fontId="8" fillId="0" borderId="0" xfId="0" applyFont="1" applyAlignment="1">
      <alignment horizontal="center"/>
    </xf>
    <xf numFmtId="14" fontId="10" fillId="0" borderId="0" xfId="0" applyNumberFormat="1" applyFont="1"/>
    <xf numFmtId="0" fontId="10" fillId="0" borderId="0" xfId="0" applyFont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22</xdr:row>
      <xdr:rowOff>47625</xdr:rowOff>
    </xdr:from>
    <xdr:to>
      <xdr:col>4</xdr:col>
      <xdr:colOff>123825</xdr:colOff>
      <xdr:row>22</xdr:row>
      <xdr:rowOff>152400</xdr:rowOff>
    </xdr:to>
    <xdr:sp macro="" textlink="">
      <xdr:nvSpPr>
        <xdr:cNvPr id="2" name="Rectangle 1"/>
        <xdr:cNvSpPr/>
      </xdr:nvSpPr>
      <xdr:spPr>
        <a:xfrm>
          <a:off x="2466975" y="4914900"/>
          <a:ext cx="95250" cy="1047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x</a:t>
          </a:r>
        </a:p>
      </xdr:txBody>
    </xdr:sp>
    <xdr:clientData/>
  </xdr:twoCellAnchor>
  <xdr:twoCellAnchor>
    <xdr:from>
      <xdr:col>6</xdr:col>
      <xdr:colOff>161925</xdr:colOff>
      <xdr:row>22</xdr:row>
      <xdr:rowOff>47625</xdr:rowOff>
    </xdr:from>
    <xdr:to>
      <xdr:col>6</xdr:col>
      <xdr:colOff>266700</xdr:colOff>
      <xdr:row>22</xdr:row>
      <xdr:rowOff>161925</xdr:rowOff>
    </xdr:to>
    <xdr:sp macro="" textlink="">
      <xdr:nvSpPr>
        <xdr:cNvPr id="3" name="Rectangle 2"/>
        <xdr:cNvSpPr/>
      </xdr:nvSpPr>
      <xdr:spPr>
        <a:xfrm>
          <a:off x="3600450" y="4914900"/>
          <a:ext cx="104775" cy="1143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266700</xdr:colOff>
      <xdr:row>22</xdr:row>
      <xdr:rowOff>47625</xdr:rowOff>
    </xdr:from>
    <xdr:to>
      <xdr:col>8</xdr:col>
      <xdr:colOff>371475</xdr:colOff>
      <xdr:row>22</xdr:row>
      <xdr:rowOff>142875</xdr:rowOff>
    </xdr:to>
    <xdr:sp macro="" textlink="">
      <xdr:nvSpPr>
        <xdr:cNvPr id="4" name="Rectangle 3"/>
        <xdr:cNvSpPr/>
      </xdr:nvSpPr>
      <xdr:spPr>
        <a:xfrm>
          <a:off x="4724400" y="4981575"/>
          <a:ext cx="104775" cy="95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25</xdr:row>
      <xdr:rowOff>47625</xdr:rowOff>
    </xdr:from>
    <xdr:to>
      <xdr:col>4</xdr:col>
      <xdr:colOff>123825</xdr:colOff>
      <xdr:row>25</xdr:row>
      <xdr:rowOff>152400</xdr:rowOff>
    </xdr:to>
    <xdr:sp macro="" textlink="">
      <xdr:nvSpPr>
        <xdr:cNvPr id="5" name="Rectangle 4"/>
        <xdr:cNvSpPr/>
      </xdr:nvSpPr>
      <xdr:spPr>
        <a:xfrm>
          <a:off x="2466975" y="4914900"/>
          <a:ext cx="95250" cy="1047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161925</xdr:colOff>
      <xdr:row>25</xdr:row>
      <xdr:rowOff>47625</xdr:rowOff>
    </xdr:from>
    <xdr:to>
      <xdr:col>6</xdr:col>
      <xdr:colOff>266700</xdr:colOff>
      <xdr:row>25</xdr:row>
      <xdr:rowOff>161925</xdr:rowOff>
    </xdr:to>
    <xdr:sp macro="" textlink="">
      <xdr:nvSpPr>
        <xdr:cNvPr id="6" name="Rectangle 5"/>
        <xdr:cNvSpPr/>
      </xdr:nvSpPr>
      <xdr:spPr>
        <a:xfrm>
          <a:off x="3600450" y="4914900"/>
          <a:ext cx="104775" cy="1143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276225</xdr:colOff>
      <xdr:row>25</xdr:row>
      <xdr:rowOff>47625</xdr:rowOff>
    </xdr:from>
    <xdr:to>
      <xdr:col>8</xdr:col>
      <xdr:colOff>381000</xdr:colOff>
      <xdr:row>25</xdr:row>
      <xdr:rowOff>142875</xdr:rowOff>
    </xdr:to>
    <xdr:sp macro="" textlink="">
      <xdr:nvSpPr>
        <xdr:cNvPr id="7" name="Rectangle 6"/>
        <xdr:cNvSpPr/>
      </xdr:nvSpPr>
      <xdr:spPr>
        <a:xfrm>
          <a:off x="4733925" y="5553075"/>
          <a:ext cx="104775" cy="95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28</xdr:row>
      <xdr:rowOff>47625</xdr:rowOff>
    </xdr:from>
    <xdr:to>
      <xdr:col>4</xdr:col>
      <xdr:colOff>123825</xdr:colOff>
      <xdr:row>28</xdr:row>
      <xdr:rowOff>152400</xdr:rowOff>
    </xdr:to>
    <xdr:sp macro="" textlink="">
      <xdr:nvSpPr>
        <xdr:cNvPr id="8" name="Rectangle 7"/>
        <xdr:cNvSpPr/>
      </xdr:nvSpPr>
      <xdr:spPr>
        <a:xfrm>
          <a:off x="2466975" y="5486400"/>
          <a:ext cx="95250" cy="1047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161925</xdr:colOff>
      <xdr:row>28</xdr:row>
      <xdr:rowOff>47625</xdr:rowOff>
    </xdr:from>
    <xdr:to>
      <xdr:col>6</xdr:col>
      <xdr:colOff>266700</xdr:colOff>
      <xdr:row>28</xdr:row>
      <xdr:rowOff>161925</xdr:rowOff>
    </xdr:to>
    <xdr:sp macro="" textlink="">
      <xdr:nvSpPr>
        <xdr:cNvPr id="9" name="Rectangle 8"/>
        <xdr:cNvSpPr/>
      </xdr:nvSpPr>
      <xdr:spPr>
        <a:xfrm>
          <a:off x="3600450" y="5486400"/>
          <a:ext cx="104775" cy="1143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285750</xdr:colOff>
      <xdr:row>28</xdr:row>
      <xdr:rowOff>57150</xdr:rowOff>
    </xdr:from>
    <xdr:to>
      <xdr:col>8</xdr:col>
      <xdr:colOff>390525</xdr:colOff>
      <xdr:row>28</xdr:row>
      <xdr:rowOff>152400</xdr:rowOff>
    </xdr:to>
    <xdr:sp macro="" textlink="">
      <xdr:nvSpPr>
        <xdr:cNvPr id="10" name="Rectangle 9"/>
        <xdr:cNvSpPr/>
      </xdr:nvSpPr>
      <xdr:spPr>
        <a:xfrm>
          <a:off x="4743450" y="6134100"/>
          <a:ext cx="104775" cy="95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31</xdr:row>
      <xdr:rowOff>47625</xdr:rowOff>
    </xdr:from>
    <xdr:to>
      <xdr:col>4</xdr:col>
      <xdr:colOff>123825</xdr:colOff>
      <xdr:row>31</xdr:row>
      <xdr:rowOff>152400</xdr:rowOff>
    </xdr:to>
    <xdr:sp macro="" textlink="">
      <xdr:nvSpPr>
        <xdr:cNvPr id="11" name="Rectangle 10"/>
        <xdr:cNvSpPr/>
      </xdr:nvSpPr>
      <xdr:spPr>
        <a:xfrm>
          <a:off x="2466975" y="5486400"/>
          <a:ext cx="95250" cy="1047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161925</xdr:colOff>
      <xdr:row>31</xdr:row>
      <xdr:rowOff>47625</xdr:rowOff>
    </xdr:from>
    <xdr:to>
      <xdr:col>6</xdr:col>
      <xdr:colOff>266700</xdr:colOff>
      <xdr:row>31</xdr:row>
      <xdr:rowOff>161925</xdr:rowOff>
    </xdr:to>
    <xdr:sp macro="" textlink="">
      <xdr:nvSpPr>
        <xdr:cNvPr id="12" name="Rectangle 11"/>
        <xdr:cNvSpPr/>
      </xdr:nvSpPr>
      <xdr:spPr>
        <a:xfrm>
          <a:off x="3600450" y="5486400"/>
          <a:ext cx="104775" cy="1143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276225</xdr:colOff>
      <xdr:row>31</xdr:row>
      <xdr:rowOff>47625</xdr:rowOff>
    </xdr:from>
    <xdr:to>
      <xdr:col>8</xdr:col>
      <xdr:colOff>381000</xdr:colOff>
      <xdr:row>31</xdr:row>
      <xdr:rowOff>142875</xdr:rowOff>
    </xdr:to>
    <xdr:sp macro="" textlink="">
      <xdr:nvSpPr>
        <xdr:cNvPr id="13" name="Rectangle 12"/>
        <xdr:cNvSpPr/>
      </xdr:nvSpPr>
      <xdr:spPr>
        <a:xfrm>
          <a:off x="4733925" y="6696075"/>
          <a:ext cx="104775" cy="95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34</xdr:row>
      <xdr:rowOff>47625</xdr:rowOff>
    </xdr:from>
    <xdr:to>
      <xdr:col>4</xdr:col>
      <xdr:colOff>123825</xdr:colOff>
      <xdr:row>34</xdr:row>
      <xdr:rowOff>152400</xdr:rowOff>
    </xdr:to>
    <xdr:sp macro="" textlink="">
      <xdr:nvSpPr>
        <xdr:cNvPr id="14" name="Rectangle 13"/>
        <xdr:cNvSpPr/>
      </xdr:nvSpPr>
      <xdr:spPr>
        <a:xfrm>
          <a:off x="2466975" y="5486400"/>
          <a:ext cx="95250" cy="1047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161925</xdr:colOff>
      <xdr:row>34</xdr:row>
      <xdr:rowOff>47625</xdr:rowOff>
    </xdr:from>
    <xdr:to>
      <xdr:col>6</xdr:col>
      <xdr:colOff>266700</xdr:colOff>
      <xdr:row>34</xdr:row>
      <xdr:rowOff>161925</xdr:rowOff>
    </xdr:to>
    <xdr:sp macro="" textlink="">
      <xdr:nvSpPr>
        <xdr:cNvPr id="15" name="Rectangle 14"/>
        <xdr:cNvSpPr/>
      </xdr:nvSpPr>
      <xdr:spPr>
        <a:xfrm>
          <a:off x="3600450" y="5486400"/>
          <a:ext cx="104775" cy="1143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276225</xdr:colOff>
      <xdr:row>34</xdr:row>
      <xdr:rowOff>47625</xdr:rowOff>
    </xdr:from>
    <xdr:to>
      <xdr:col>8</xdr:col>
      <xdr:colOff>381000</xdr:colOff>
      <xdr:row>34</xdr:row>
      <xdr:rowOff>142875</xdr:rowOff>
    </xdr:to>
    <xdr:sp macro="" textlink="">
      <xdr:nvSpPr>
        <xdr:cNvPr id="16" name="Rectangle 15"/>
        <xdr:cNvSpPr/>
      </xdr:nvSpPr>
      <xdr:spPr>
        <a:xfrm>
          <a:off x="4733925" y="7267575"/>
          <a:ext cx="104775" cy="95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37</xdr:row>
      <xdr:rowOff>47625</xdr:rowOff>
    </xdr:from>
    <xdr:to>
      <xdr:col>4</xdr:col>
      <xdr:colOff>123825</xdr:colOff>
      <xdr:row>37</xdr:row>
      <xdr:rowOff>152400</xdr:rowOff>
    </xdr:to>
    <xdr:sp macro="" textlink="">
      <xdr:nvSpPr>
        <xdr:cNvPr id="17" name="Rectangle 16"/>
        <xdr:cNvSpPr/>
      </xdr:nvSpPr>
      <xdr:spPr>
        <a:xfrm>
          <a:off x="2466975" y="5486400"/>
          <a:ext cx="95250" cy="1047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161925</xdr:colOff>
      <xdr:row>37</xdr:row>
      <xdr:rowOff>47625</xdr:rowOff>
    </xdr:from>
    <xdr:to>
      <xdr:col>6</xdr:col>
      <xdr:colOff>266700</xdr:colOff>
      <xdr:row>37</xdr:row>
      <xdr:rowOff>161925</xdr:rowOff>
    </xdr:to>
    <xdr:sp macro="" textlink="">
      <xdr:nvSpPr>
        <xdr:cNvPr id="18" name="Rectangle 17"/>
        <xdr:cNvSpPr/>
      </xdr:nvSpPr>
      <xdr:spPr>
        <a:xfrm>
          <a:off x="3600450" y="5486400"/>
          <a:ext cx="104775" cy="1143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276225</xdr:colOff>
      <xdr:row>37</xdr:row>
      <xdr:rowOff>47625</xdr:rowOff>
    </xdr:from>
    <xdr:to>
      <xdr:col>8</xdr:col>
      <xdr:colOff>381000</xdr:colOff>
      <xdr:row>37</xdr:row>
      <xdr:rowOff>142875</xdr:rowOff>
    </xdr:to>
    <xdr:sp macro="" textlink="">
      <xdr:nvSpPr>
        <xdr:cNvPr id="19" name="Rectangle 18"/>
        <xdr:cNvSpPr/>
      </xdr:nvSpPr>
      <xdr:spPr>
        <a:xfrm>
          <a:off x="4733925" y="7839075"/>
          <a:ext cx="104775" cy="95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3</xdr:col>
      <xdr:colOff>514350</xdr:colOff>
      <xdr:row>2</xdr:row>
      <xdr:rowOff>114300</xdr:rowOff>
    </xdr:to>
    <xdr:pic>
      <xdr:nvPicPr>
        <xdr:cNvPr id="20" name="Picture 19" descr="logo color-horiz-slogan-02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085975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3</xdr:col>
      <xdr:colOff>514350</xdr:colOff>
      <xdr:row>46</xdr:row>
      <xdr:rowOff>47625</xdr:rowOff>
    </xdr:to>
    <xdr:pic>
      <xdr:nvPicPr>
        <xdr:cNvPr id="44" name="Picture 43" descr="logo color-horiz-slogan-02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86850"/>
          <a:ext cx="20859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64" zoomScaleNormal="100" workbookViewId="0">
      <selection activeCell="H85" sqref="H85"/>
    </sheetView>
  </sheetViews>
  <sheetFormatPr defaultRowHeight="15" x14ac:dyDescent="0.25"/>
  <cols>
    <col min="3" max="3" width="5.28515625" customWidth="1"/>
    <col min="4" max="4" width="9.140625" customWidth="1"/>
    <col min="5" max="5" width="6.140625" customWidth="1"/>
    <col min="6" max="6" width="12" customWidth="1"/>
    <col min="7" max="7" width="10.28515625" customWidth="1"/>
    <col min="8" max="8" width="7.85546875" customWidth="1"/>
    <col min="9" max="9" width="12" bestFit="1" customWidth="1"/>
  </cols>
  <sheetData>
    <row r="1" spans="1:10" ht="15.75" x14ac:dyDescent="0.25">
      <c r="G1" s="6" t="s">
        <v>24</v>
      </c>
      <c r="H1" s="3"/>
    </row>
    <row r="4" spans="1:10" ht="19.5" customHeight="1" x14ac:dyDescent="0.25">
      <c r="A4" s="4" t="s">
        <v>0</v>
      </c>
      <c r="B4" s="1"/>
      <c r="C4" s="1"/>
      <c r="D4" s="1"/>
    </row>
    <row r="5" spans="1:10" ht="9" customHeight="1" x14ac:dyDescent="0.25"/>
    <row r="6" spans="1:10" ht="18.75" x14ac:dyDescent="0.3">
      <c r="A6" s="40" t="s">
        <v>50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9" customHeight="1" x14ac:dyDescent="0.25"/>
    <row r="8" spans="1:10" x14ac:dyDescent="0.25">
      <c r="A8" s="3" t="s">
        <v>1</v>
      </c>
    </row>
    <row r="10" spans="1:10" ht="20.25" customHeight="1" x14ac:dyDescent="0.25">
      <c r="A10" t="s">
        <v>2</v>
      </c>
      <c r="B10" s="5"/>
      <c r="C10" s="1"/>
      <c r="D10" s="1"/>
      <c r="E10" s="1"/>
      <c r="F10" s="1"/>
      <c r="G10" s="1"/>
      <c r="H10" s="1"/>
      <c r="I10" s="1"/>
    </row>
    <row r="11" spans="1:10" ht="20.25" customHeight="1" x14ac:dyDescent="0.25">
      <c r="A11" t="s">
        <v>3</v>
      </c>
      <c r="B11" s="5"/>
      <c r="C11" s="2"/>
      <c r="D11" s="2"/>
      <c r="E11" s="2"/>
      <c r="F11" s="2"/>
      <c r="G11" s="2"/>
      <c r="H11" s="2"/>
      <c r="I11" s="2"/>
    </row>
    <row r="12" spans="1:10" ht="20.25" customHeight="1" x14ac:dyDescent="0.25">
      <c r="A12" t="s">
        <v>4</v>
      </c>
      <c r="B12" s="5"/>
      <c r="C12" s="2"/>
      <c r="D12" s="2"/>
      <c r="E12" s="2"/>
      <c r="F12" s="2"/>
      <c r="G12" s="2"/>
      <c r="H12" s="2"/>
      <c r="I12" s="2"/>
    </row>
    <row r="13" spans="1:10" ht="20.25" customHeight="1" x14ac:dyDescent="0.25">
      <c r="A13" t="s">
        <v>5</v>
      </c>
      <c r="B13" s="5"/>
      <c r="C13" s="2"/>
      <c r="D13" s="2"/>
      <c r="E13" s="2"/>
      <c r="F13" s="2"/>
      <c r="G13" s="2"/>
      <c r="H13" s="2"/>
      <c r="I13" s="2"/>
    </row>
    <row r="14" spans="1:10" ht="20.25" customHeight="1" x14ac:dyDescent="0.25">
      <c r="A14" t="s">
        <v>6</v>
      </c>
      <c r="B14" s="5"/>
      <c r="C14" s="2"/>
      <c r="D14" s="2"/>
      <c r="E14" s="2"/>
      <c r="F14" s="2"/>
      <c r="G14" s="2"/>
      <c r="H14" s="2"/>
      <c r="I14" s="2"/>
    </row>
    <row r="16" spans="1:10" x14ac:dyDescent="0.25">
      <c r="A16" s="3" t="s">
        <v>7</v>
      </c>
    </row>
    <row r="17" spans="1:9" ht="21.75" customHeight="1" x14ac:dyDescent="0.25">
      <c r="A17" t="s">
        <v>8</v>
      </c>
      <c r="D17" s="1"/>
      <c r="E17" s="1"/>
      <c r="F17" s="1"/>
      <c r="G17" s="1">
        <v>100</v>
      </c>
    </row>
    <row r="18" spans="1:9" ht="21.75" customHeight="1" x14ac:dyDescent="0.25">
      <c r="A18" t="s">
        <v>9</v>
      </c>
      <c r="C18" s="5"/>
      <c r="D18" s="1"/>
      <c r="E18" s="1"/>
      <c r="F18" s="1"/>
      <c r="G18" s="1">
        <v>25</v>
      </c>
    </row>
    <row r="19" spans="1:9" ht="21.75" customHeight="1" x14ac:dyDescent="0.25">
      <c r="A19" t="s">
        <v>10</v>
      </c>
      <c r="C19" s="5"/>
      <c r="D19" s="2"/>
      <c r="E19" s="2"/>
      <c r="F19" s="2"/>
      <c r="G19" s="34">
        <f>G17*G18</f>
        <v>2500</v>
      </c>
    </row>
    <row r="21" spans="1:9" x14ac:dyDescent="0.25">
      <c r="A21" s="3" t="s">
        <v>11</v>
      </c>
    </row>
    <row r="23" spans="1:9" x14ac:dyDescent="0.25">
      <c r="A23" s="11" t="s">
        <v>12</v>
      </c>
      <c r="B23" s="12"/>
      <c r="C23" s="12"/>
      <c r="D23" s="12" t="s">
        <v>13</v>
      </c>
      <c r="E23" s="12"/>
      <c r="F23" s="12" t="s">
        <v>14</v>
      </c>
      <c r="G23" s="12"/>
      <c r="H23" s="12" t="s">
        <v>15</v>
      </c>
      <c r="I23" s="13"/>
    </row>
    <row r="24" spans="1:9" x14ac:dyDescent="0.25">
      <c r="A24" s="14" t="s">
        <v>51</v>
      </c>
      <c r="B24" s="15"/>
      <c r="C24" s="16"/>
      <c r="D24" s="32">
        <v>1500</v>
      </c>
      <c r="E24" s="16"/>
      <c r="F24" s="31">
        <v>1</v>
      </c>
      <c r="G24" s="16"/>
      <c r="H24" s="30">
        <v>0.30409999999999998</v>
      </c>
      <c r="I24" s="18">
        <f>(D24*F24*H24)+D24*F24</f>
        <v>1956.15</v>
      </c>
    </row>
    <row r="25" spans="1:9" ht="15.75" thickBot="1" x14ac:dyDescent="0.3">
      <c r="A25" s="19" t="s">
        <v>42</v>
      </c>
      <c r="B25" s="20"/>
      <c r="C25" s="20"/>
      <c r="D25" s="20" t="s">
        <v>45</v>
      </c>
      <c r="E25" s="20" t="s">
        <v>16</v>
      </c>
      <c r="F25" s="20"/>
      <c r="G25" s="20" t="s">
        <v>47</v>
      </c>
      <c r="H25" s="20"/>
      <c r="I25" s="21" t="s">
        <v>17</v>
      </c>
    </row>
    <row r="26" spans="1:9" x14ac:dyDescent="0.25">
      <c r="A26" s="22" t="s">
        <v>18</v>
      </c>
      <c r="B26" s="16"/>
      <c r="C26" s="16"/>
      <c r="D26" s="16" t="s">
        <v>13</v>
      </c>
      <c r="E26" s="16"/>
      <c r="F26" s="16" t="s">
        <v>14</v>
      </c>
      <c r="G26" s="16"/>
      <c r="H26" s="16" t="s">
        <v>15</v>
      </c>
      <c r="I26" s="23"/>
    </row>
    <row r="27" spans="1:9" x14ac:dyDescent="0.25">
      <c r="A27" s="14"/>
      <c r="B27" s="15"/>
      <c r="C27" s="16"/>
      <c r="D27" s="33"/>
      <c r="E27" s="16"/>
      <c r="F27" s="24"/>
      <c r="G27" s="16"/>
      <c r="H27" s="25"/>
      <c r="I27" s="18">
        <f>(D27*F27*H27)+D27*F27</f>
        <v>0</v>
      </c>
    </row>
    <row r="28" spans="1:9" ht="15.75" thickBot="1" x14ac:dyDescent="0.3">
      <c r="A28" s="19" t="s">
        <v>42</v>
      </c>
      <c r="B28" s="20"/>
      <c r="C28" s="20"/>
      <c r="D28" s="20" t="s">
        <v>43</v>
      </c>
      <c r="E28" s="20"/>
      <c r="F28" s="20"/>
      <c r="G28" s="20"/>
      <c r="H28" s="20"/>
      <c r="I28" s="21" t="s">
        <v>17</v>
      </c>
    </row>
    <row r="29" spans="1:9" x14ac:dyDescent="0.25">
      <c r="A29" s="22" t="s">
        <v>19</v>
      </c>
      <c r="B29" s="16"/>
      <c r="C29" s="16"/>
      <c r="D29" s="16" t="s">
        <v>13</v>
      </c>
      <c r="E29" s="16"/>
      <c r="F29" s="16" t="s">
        <v>14</v>
      </c>
      <c r="G29" s="16"/>
      <c r="H29" s="16" t="s">
        <v>15</v>
      </c>
      <c r="I29" s="23"/>
    </row>
    <row r="30" spans="1:9" x14ac:dyDescent="0.25">
      <c r="A30" s="14"/>
      <c r="B30" s="15"/>
      <c r="C30" s="16"/>
      <c r="D30" s="17"/>
      <c r="E30" s="16"/>
      <c r="F30" s="26"/>
      <c r="G30" s="16"/>
      <c r="H30" s="27"/>
      <c r="I30" s="28"/>
    </row>
    <row r="31" spans="1:9" ht="15.75" thickBot="1" x14ac:dyDescent="0.3">
      <c r="A31" s="19" t="s">
        <v>42</v>
      </c>
      <c r="B31" s="20"/>
      <c r="C31" s="20"/>
      <c r="D31" s="20" t="s">
        <v>44</v>
      </c>
      <c r="E31" s="20"/>
      <c r="F31" s="20"/>
      <c r="G31" s="20"/>
      <c r="H31" s="20"/>
      <c r="I31" s="21" t="s">
        <v>17</v>
      </c>
    </row>
    <row r="32" spans="1:9" x14ac:dyDescent="0.25">
      <c r="A32" s="22" t="s">
        <v>20</v>
      </c>
      <c r="B32" s="16"/>
      <c r="C32" s="16"/>
      <c r="D32" s="16" t="s">
        <v>13</v>
      </c>
      <c r="E32" s="16"/>
      <c r="F32" s="16" t="s">
        <v>14</v>
      </c>
      <c r="G32" s="16"/>
      <c r="H32" s="16" t="s">
        <v>15</v>
      </c>
      <c r="I32" s="23"/>
    </row>
    <row r="33" spans="1:9" x14ac:dyDescent="0.25">
      <c r="A33" s="14"/>
      <c r="B33" s="15"/>
      <c r="C33" s="16"/>
      <c r="D33" s="15"/>
      <c r="E33" s="16"/>
      <c r="F33" s="15"/>
      <c r="G33" s="16"/>
      <c r="H33" s="15"/>
      <c r="I33" s="29">
        <f>(D33*F33*H33)+D33*F33</f>
        <v>0</v>
      </c>
    </row>
    <row r="34" spans="1:9" ht="15.75" thickBot="1" x14ac:dyDescent="0.3">
      <c r="A34" s="19" t="s">
        <v>42</v>
      </c>
      <c r="B34" s="20"/>
      <c r="C34" s="20"/>
      <c r="D34" s="20" t="s">
        <v>44</v>
      </c>
      <c r="E34" s="20"/>
      <c r="F34" s="20"/>
      <c r="G34" s="20"/>
      <c r="H34" s="20"/>
      <c r="I34" s="21" t="s">
        <v>17</v>
      </c>
    </row>
    <row r="35" spans="1:9" x14ac:dyDescent="0.25">
      <c r="A35" s="22" t="s">
        <v>21</v>
      </c>
      <c r="B35" s="16"/>
      <c r="C35" s="16"/>
      <c r="D35" s="16" t="s">
        <v>13</v>
      </c>
      <c r="E35" s="16"/>
      <c r="F35" s="16" t="s">
        <v>14</v>
      </c>
      <c r="G35" s="16"/>
      <c r="H35" s="16" t="s">
        <v>15</v>
      </c>
      <c r="I35" s="23"/>
    </row>
    <row r="36" spans="1:9" x14ac:dyDescent="0.25">
      <c r="A36" s="14"/>
      <c r="B36" s="15"/>
      <c r="C36" s="16"/>
      <c r="D36" s="15"/>
      <c r="E36" s="16"/>
      <c r="F36" s="15"/>
      <c r="G36" s="16"/>
      <c r="H36" s="15"/>
      <c r="I36" s="29">
        <f>(D36*F36*H36)+D36*F27</f>
        <v>0</v>
      </c>
    </row>
    <row r="37" spans="1:9" ht="15.75" thickBot="1" x14ac:dyDescent="0.3">
      <c r="A37" s="19" t="s">
        <v>42</v>
      </c>
      <c r="B37" s="20"/>
      <c r="C37" s="20"/>
      <c r="D37" s="20" t="s">
        <v>44</v>
      </c>
      <c r="E37" s="20"/>
      <c r="F37" s="20"/>
      <c r="G37" s="20"/>
      <c r="H37" s="20"/>
      <c r="I37" s="21" t="s">
        <v>17</v>
      </c>
    </row>
    <row r="38" spans="1:9" x14ac:dyDescent="0.25">
      <c r="A38" s="22" t="s">
        <v>22</v>
      </c>
      <c r="B38" s="16"/>
      <c r="C38" s="16"/>
      <c r="D38" s="16" t="s">
        <v>13</v>
      </c>
      <c r="E38" s="16"/>
      <c r="F38" s="16" t="s">
        <v>14</v>
      </c>
      <c r="G38" s="16"/>
      <c r="H38" s="16" t="s">
        <v>15</v>
      </c>
      <c r="I38" s="23"/>
    </row>
    <row r="39" spans="1:9" x14ac:dyDescent="0.25">
      <c r="A39" s="14"/>
      <c r="B39" s="15"/>
      <c r="C39" s="16"/>
      <c r="D39" s="15"/>
      <c r="E39" s="16"/>
      <c r="F39" s="15"/>
      <c r="G39" s="16"/>
      <c r="H39" s="15"/>
      <c r="I39" s="29">
        <f>(D39*F39*H39)+D39*F39</f>
        <v>0</v>
      </c>
    </row>
    <row r="40" spans="1:9" ht="15.75" thickBot="1" x14ac:dyDescent="0.3">
      <c r="A40" s="19" t="s">
        <v>42</v>
      </c>
      <c r="B40" s="20"/>
      <c r="C40" s="20"/>
      <c r="D40" s="20" t="s">
        <v>46</v>
      </c>
      <c r="E40" s="20"/>
      <c r="F40" s="20"/>
      <c r="G40" s="20"/>
      <c r="H40" s="20"/>
      <c r="I40" s="21" t="s">
        <v>17</v>
      </c>
    </row>
    <row r="41" spans="1:9" ht="16.5" thickBot="1" x14ac:dyDescent="0.3">
      <c r="A41" s="8"/>
      <c r="B41" s="9"/>
      <c r="C41" s="9"/>
      <c r="D41" s="9" t="s">
        <v>23</v>
      </c>
      <c r="E41" s="9"/>
      <c r="F41" s="9"/>
      <c r="G41" s="9"/>
      <c r="H41" s="9"/>
      <c r="I41" s="10">
        <f>I24+I27+I30+I33+I36+I39</f>
        <v>1956.15</v>
      </c>
    </row>
    <row r="42" spans="1:9" ht="15.75" thickTop="1" x14ac:dyDescent="0.25"/>
    <row r="43" spans="1:9" x14ac:dyDescent="0.25">
      <c r="A43" s="38" t="s">
        <v>52</v>
      </c>
    </row>
    <row r="45" spans="1:9" ht="15.75" x14ac:dyDescent="0.25">
      <c r="G45" s="6" t="s">
        <v>24</v>
      </c>
    </row>
    <row r="49" spans="1:9" x14ac:dyDescent="0.25">
      <c r="A49" s="3" t="s">
        <v>25</v>
      </c>
    </row>
    <row r="51" spans="1:9" x14ac:dyDescent="0.25">
      <c r="A51" t="s">
        <v>26</v>
      </c>
      <c r="F51" s="36">
        <f>I41</f>
        <v>1956.15</v>
      </c>
    </row>
    <row r="53" spans="1:9" ht="22.5" customHeight="1" x14ac:dyDescent="0.25">
      <c r="A53" t="s">
        <v>27</v>
      </c>
    </row>
    <row r="54" spans="1:9" ht="22.5" customHeight="1" x14ac:dyDescent="0.25">
      <c r="A54" t="s">
        <v>28</v>
      </c>
      <c r="B54" s="1" t="s">
        <v>29</v>
      </c>
      <c r="C54" s="1"/>
      <c r="D54" s="1"/>
      <c r="F54" s="39">
        <f>G19*10%</f>
        <v>250</v>
      </c>
    </row>
    <row r="55" spans="1:9" ht="22.5" customHeight="1" x14ac:dyDescent="0.25">
      <c r="A55" t="s">
        <v>30</v>
      </c>
      <c r="B55" s="2"/>
      <c r="C55" s="2"/>
      <c r="D55" s="2"/>
      <c r="E55" s="2"/>
      <c r="F55" s="1"/>
    </row>
    <row r="56" spans="1:9" ht="22.5" customHeight="1" x14ac:dyDescent="0.25">
      <c r="A56" t="s">
        <v>31</v>
      </c>
      <c r="B56" s="2"/>
      <c r="C56" s="2"/>
      <c r="D56" s="2"/>
      <c r="E56" s="2"/>
      <c r="F56" s="1"/>
    </row>
    <row r="57" spans="1:9" ht="22.5" customHeight="1" x14ac:dyDescent="0.25">
      <c r="B57" t="s">
        <v>32</v>
      </c>
      <c r="F57" s="35">
        <f>SUM(F54:F56)</f>
        <v>250</v>
      </c>
    </row>
    <row r="59" spans="1:9" ht="15.75" thickBot="1" x14ac:dyDescent="0.3">
      <c r="A59" s="3" t="s">
        <v>33</v>
      </c>
    </row>
    <row r="60" spans="1:9" ht="16.5" thickBot="1" x14ac:dyDescent="0.3">
      <c r="A60" t="s">
        <v>34</v>
      </c>
      <c r="F60" s="37">
        <f>F51+F57</f>
        <v>2206.15</v>
      </c>
    </row>
    <row r="62" spans="1:9" x14ac:dyDescent="0.25">
      <c r="A62" s="7" t="s">
        <v>35</v>
      </c>
      <c r="B62" s="7"/>
      <c r="C62" s="7"/>
      <c r="D62" s="7"/>
      <c r="E62" s="7"/>
      <c r="F62" s="7"/>
      <c r="G62" s="7"/>
      <c r="H62" s="7"/>
      <c r="I62" s="7"/>
    </row>
    <row r="63" spans="1:9" x14ac:dyDescent="0.25">
      <c r="A63" s="7" t="s">
        <v>41</v>
      </c>
      <c r="B63" s="7"/>
      <c r="C63" s="7"/>
      <c r="D63" s="7"/>
      <c r="E63" s="7"/>
      <c r="F63" s="7"/>
      <c r="G63" s="7"/>
      <c r="H63" s="7"/>
      <c r="I63" s="7"/>
    </row>
    <row r="64" spans="1:9" x14ac:dyDescent="0.25">
      <c r="A64" s="3" t="s">
        <v>36</v>
      </c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7" spans="1:9" x14ac:dyDescent="0.25">
      <c r="A67" s="3" t="s">
        <v>37</v>
      </c>
    </row>
    <row r="69" spans="1:9" x14ac:dyDescent="0.25">
      <c r="A69" s="1"/>
      <c r="B69" s="1"/>
      <c r="C69" s="1"/>
      <c r="D69" s="1"/>
      <c r="E69" s="1"/>
      <c r="F69" s="1"/>
    </row>
    <row r="70" spans="1:9" x14ac:dyDescent="0.25">
      <c r="A70" t="s">
        <v>38</v>
      </c>
      <c r="F70" t="s">
        <v>40</v>
      </c>
    </row>
    <row r="72" spans="1:9" x14ac:dyDescent="0.25">
      <c r="A72" s="1"/>
      <c r="B72" s="1"/>
      <c r="C72" s="1"/>
      <c r="D72" s="1"/>
      <c r="E72" s="1"/>
      <c r="F72" s="1"/>
    </row>
    <row r="73" spans="1:9" x14ac:dyDescent="0.25">
      <c r="A73" t="s">
        <v>39</v>
      </c>
      <c r="F73" t="s">
        <v>40</v>
      </c>
    </row>
    <row r="75" spans="1:9" x14ac:dyDescent="0.25">
      <c r="A75" s="1"/>
      <c r="B75" s="1"/>
      <c r="C75" s="1"/>
      <c r="D75" s="1"/>
      <c r="E75" s="1"/>
      <c r="F75" s="1"/>
    </row>
    <row r="76" spans="1:9" x14ac:dyDescent="0.25">
      <c r="A76" t="s">
        <v>48</v>
      </c>
      <c r="F76" t="s">
        <v>40</v>
      </c>
    </row>
    <row r="78" spans="1:9" x14ac:dyDescent="0.25">
      <c r="A78" s="1"/>
      <c r="B78" s="1"/>
      <c r="C78" s="1"/>
      <c r="D78" s="1"/>
      <c r="E78" s="1"/>
      <c r="F78" s="1"/>
    </row>
    <row r="79" spans="1:9" x14ac:dyDescent="0.25">
      <c r="A79" t="s">
        <v>49</v>
      </c>
      <c r="F79" t="s">
        <v>40</v>
      </c>
    </row>
    <row r="82" spans="8:9" x14ac:dyDescent="0.25">
      <c r="H82" s="42" t="s">
        <v>53</v>
      </c>
      <c r="I82" s="41">
        <v>41558</v>
      </c>
    </row>
  </sheetData>
  <mergeCells count="1">
    <mergeCell ref="A6:J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Canyons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Hardy</dc:creator>
  <cp:lastModifiedBy>Steven C. Reese, CPA</cp:lastModifiedBy>
  <cp:lastPrinted>2013-10-11T15:04:14Z</cp:lastPrinted>
  <dcterms:created xsi:type="dcterms:W3CDTF">2012-06-01T15:43:51Z</dcterms:created>
  <dcterms:modified xsi:type="dcterms:W3CDTF">2013-10-11T15:04:48Z</dcterms:modified>
</cp:coreProperties>
</file>