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holly.bishop\Desktop\"/>
    </mc:Choice>
  </mc:AlternateContent>
  <xr:revisionPtr revIDLastSave="0" documentId="8_{B13D82EE-DB14-4E06-9A08-4B93EDE00836}" xr6:coauthVersionLast="47" xr6:coauthVersionMax="47" xr10:uidLastSave="{00000000-0000-0000-0000-000000000000}"/>
  <bookViews>
    <workbookView xWindow="41880" yWindow="1155" windowWidth="15990" windowHeight="17010" xr2:uid="{00000000-000D-0000-FFFF-FFFF00000000}"/>
  </bookViews>
  <sheets>
    <sheet name="MACHINE - PAPER" sheetId="2" r:id="rId1"/>
    <sheet name="BINDING - MISC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3" i="2" l="1"/>
  <c r="D43" i="2"/>
  <c r="H90" i="2"/>
  <c r="H88" i="2"/>
  <c r="H84" i="2"/>
  <c r="H83" i="2"/>
  <c r="H68" i="2" l="1"/>
  <c r="H67" i="2"/>
  <c r="H66" i="2"/>
  <c r="H65" i="2"/>
  <c r="H64" i="2"/>
  <c r="H63" i="2"/>
  <c r="H62" i="2"/>
  <c r="H61" i="2"/>
  <c r="H12" i="2" l="1"/>
  <c r="H87" i="2" l="1"/>
  <c r="H82" i="2"/>
  <c r="H78" i="2"/>
  <c r="H77" i="2"/>
  <c r="H76" i="2"/>
  <c r="H72" i="2"/>
  <c r="H71" i="2"/>
  <c r="H60" i="2"/>
  <c r="H59" i="2"/>
  <c r="H58" i="2"/>
  <c r="H57" i="2"/>
  <c r="H56" i="2"/>
  <c r="H55" i="2"/>
  <c r="H54" i="2"/>
  <c r="H13" i="2"/>
  <c r="H10" i="2"/>
  <c r="H9" i="2"/>
  <c r="H34" i="2"/>
  <c r="H33" i="2"/>
  <c r="H28" i="2"/>
  <c r="H26" i="2"/>
  <c r="H15" i="2"/>
  <c r="H32" i="2"/>
  <c r="H40" i="2" l="1"/>
  <c r="H40" i="3"/>
  <c r="H38" i="3"/>
  <c r="H37" i="3"/>
  <c r="H31" i="2"/>
  <c r="H35" i="3"/>
  <c r="H34" i="3"/>
  <c r="H33" i="3"/>
  <c r="H32" i="3"/>
  <c r="H28" i="3"/>
  <c r="H27" i="3"/>
  <c r="H25" i="3"/>
  <c r="H24" i="3"/>
  <c r="H23" i="3"/>
  <c r="H22" i="3"/>
  <c r="H21" i="3"/>
  <c r="H20" i="3"/>
  <c r="H19" i="3"/>
  <c r="H15" i="3"/>
  <c r="H14" i="3"/>
  <c r="H13" i="3"/>
  <c r="H12" i="3"/>
  <c r="H11" i="3"/>
  <c r="H10" i="3"/>
  <c r="H9" i="3"/>
  <c r="H8" i="3"/>
  <c r="H7" i="3"/>
  <c r="H30" i="2"/>
  <c r="H29" i="2"/>
  <c r="H23" i="2"/>
  <c r="H27" i="2"/>
  <c r="H24" i="2"/>
  <c r="H22" i="2"/>
  <c r="H25" i="2"/>
  <c r="H21" i="2"/>
  <c r="H20" i="2"/>
  <c r="H19" i="2"/>
  <c r="H11" i="2"/>
  <c r="H38" i="2" l="1"/>
  <c r="H42" i="3"/>
</calcChain>
</file>

<file path=xl/sharedStrings.xml><?xml version="1.0" encoding="utf-8"?>
<sst xmlns="http://schemas.openxmlformats.org/spreadsheetml/2006/main" count="166" uniqueCount="127">
  <si>
    <t>CERLOX BINDING</t>
  </si>
  <si>
    <t>SIZE</t>
  </si>
  <si>
    <t>SHEET CAPACITY</t>
  </si>
  <si>
    <t>COST</t>
  </si>
  <si>
    <t>TOTAL</t>
  </si>
  <si>
    <t>5/16</t>
  </si>
  <si>
    <t>40 SHEETS</t>
  </si>
  <si>
    <t>3/8</t>
  </si>
  <si>
    <t>55 SHEETS</t>
  </si>
  <si>
    <t>7/16</t>
  </si>
  <si>
    <t>70 SHEETS</t>
  </si>
  <si>
    <t>1/2</t>
  </si>
  <si>
    <t>85 SHEETS</t>
  </si>
  <si>
    <t>9/16</t>
  </si>
  <si>
    <t>105 SHEETS</t>
  </si>
  <si>
    <t>5/8</t>
  </si>
  <si>
    <t>125 SHEETS</t>
  </si>
  <si>
    <t>3/4</t>
  </si>
  <si>
    <t>150 SHEETS</t>
  </si>
  <si>
    <t>7/8</t>
  </si>
  <si>
    <t>175 SHEETS</t>
  </si>
  <si>
    <t>1</t>
  </si>
  <si>
    <t>200 SHEETS</t>
  </si>
  <si>
    <t>SPIRAL BINDING</t>
  </si>
  <si>
    <t>6mm</t>
  </si>
  <si>
    <t>31 SHEETS</t>
  </si>
  <si>
    <t>8mm</t>
  </si>
  <si>
    <t>50 SHEETS</t>
  </si>
  <si>
    <t>10mm</t>
  </si>
  <si>
    <t>68 SHEETS</t>
  </si>
  <si>
    <t>12mm</t>
  </si>
  <si>
    <t>84 SHEETS</t>
  </si>
  <si>
    <t>14mm</t>
  </si>
  <si>
    <t>102 SHEETS</t>
  </si>
  <si>
    <t>16mm</t>
  </si>
  <si>
    <t>120 SHEETS</t>
  </si>
  <si>
    <t>18mm</t>
  </si>
  <si>
    <t>139 SHEETS</t>
  </si>
  <si>
    <t>STAPLES</t>
  </si>
  <si>
    <t>Single Staple</t>
  </si>
  <si>
    <t>Double Staple</t>
  </si>
  <si>
    <t>MACHINE SIZE</t>
  </si>
  <si>
    <t>18"</t>
  </si>
  <si>
    <t>25"</t>
  </si>
  <si>
    <t>27"</t>
  </si>
  <si>
    <t>40"</t>
  </si>
  <si>
    <t>TOTAL:</t>
  </si>
  <si>
    <t>TOTALS</t>
  </si>
  <si>
    <t>BLACK AND WHITE</t>
  </si>
  <si>
    <t>COLOR</t>
  </si>
  <si>
    <t>PAPER AND COPY MACHINE TOTAL:</t>
  </si>
  <si>
    <t>BINDING AND MISC TOTAL:</t>
  </si>
  <si>
    <t>QUANTITY PER UNIT</t>
  </si>
  <si>
    <t>COPY MACHINES</t>
  </si>
  <si>
    <t>CANYONS SCHOOL DISTRICT COPY CENTER</t>
  </si>
  <si>
    <t>NUMBER OF UNITS/BOOKLETS:</t>
  </si>
  <si>
    <t>(This form is for your convenience only and doesn't need to be submitted with your order.)</t>
  </si>
  <si>
    <t>Individual Pads</t>
  </si>
  <si>
    <t xml:space="preserve">Fan Apart </t>
  </si>
  <si>
    <t>CUTTING</t>
  </si>
  <si>
    <t>Price Per Cut</t>
  </si>
  <si>
    <t xml:space="preserve">LAMINATION (Cost per Linear Foot) </t>
  </si>
  <si>
    <t>PADDING (Cost per Sheet)</t>
  </si>
  <si>
    <t>QUANTITY (ft)</t>
  </si>
  <si>
    <t>WHITE</t>
  </si>
  <si>
    <t>PASTEL COLORS (TEXT)</t>
  </si>
  <si>
    <t>BRIGHT COLORS (TEXT)</t>
  </si>
  <si>
    <t>PASTEL CARDSTOCK</t>
  </si>
  <si>
    <t>Please call for prices on specialty papers.</t>
  </si>
  <si>
    <t>TOTAL JOB COST:</t>
  </si>
  <si>
    <r>
      <t xml:space="preserve">DOUBLE SIDED
</t>
    </r>
    <r>
      <rPr>
        <sz val="10"/>
        <color indexed="8"/>
        <rFont val="Cambria"/>
        <family val="1"/>
        <scheme val="major"/>
      </rPr>
      <t>11 x 17</t>
    </r>
  </si>
  <si>
    <t>SAVIN DUPLICATOR (over 100 single sided)</t>
  </si>
  <si>
    <t>11"X17" WHITE (TEXT)</t>
  </si>
  <si>
    <t>PAPER/ENVELOPES</t>
  </si>
  <si>
    <t>SHEET/
EA COST</t>
  </si>
  <si>
    <t>500/BOX</t>
  </si>
  <si>
    <t>ENVELOPES, #10 WINDOWED</t>
  </si>
  <si>
    <t>ENVELOPES, #10 PLAIN</t>
  </si>
  <si>
    <t>ENVELOPES, #10 WINDOWED, 500/BX</t>
  </si>
  <si>
    <t>ENVELOPES, #10 PLAIN, 500/BX</t>
  </si>
  <si>
    <t>COST PER UNIT/BOOKLET:</t>
  </si>
  <si>
    <t>PARCHMENT CARDSTOCK</t>
  </si>
  <si>
    <t>80# PHOTO WHITE (CARDSTOCK) - 11"x17"</t>
  </si>
  <si>
    <t>20mm</t>
  </si>
  <si>
    <t>22mm</t>
  </si>
  <si>
    <t>23mm</t>
  </si>
  <si>
    <t>25mm</t>
  </si>
  <si>
    <t>28mm</t>
  </si>
  <si>
    <t>30mm</t>
  </si>
  <si>
    <t>32mm</t>
  </si>
  <si>
    <t>280 SHEETS</t>
  </si>
  <si>
    <t>33mm</t>
  </si>
  <si>
    <t>42"</t>
  </si>
  <si>
    <t>94 SHEETS</t>
  </si>
  <si>
    <t>112 SHEETS</t>
  </si>
  <si>
    <t>130 SHEETS</t>
  </si>
  <si>
    <t>149 SHEETS</t>
  </si>
  <si>
    <t>182 SHEETS</t>
  </si>
  <si>
    <t>210 SHEETS</t>
  </si>
  <si>
    <t>230 SHEETS</t>
  </si>
  <si>
    <t>260 SHEETS</t>
  </si>
  <si>
    <t>300 SHEETS</t>
  </si>
  <si>
    <t>3 MIL Automatic</t>
  </si>
  <si>
    <t xml:space="preserve"> </t>
  </si>
  <si>
    <r>
      <t xml:space="preserve">DOUBLE SIDED 8.5x11
</t>
    </r>
    <r>
      <rPr>
        <b/>
        <i/>
        <sz val="10"/>
        <color indexed="8"/>
        <rFont val="Cambria"/>
        <family val="1"/>
        <scheme val="major"/>
      </rPr>
      <t>OR</t>
    </r>
    <r>
      <rPr>
        <sz val="10"/>
        <color indexed="8"/>
        <rFont val="Cambria"/>
        <family val="1"/>
        <scheme val="major"/>
      </rPr>
      <t xml:space="preserve">  SS 11 x 17</t>
    </r>
  </si>
  <si>
    <t>SINGLE SIDED</t>
  </si>
  <si>
    <t>BRIGHT CARDSTOCK / WHITE CARDSTOCK #110</t>
  </si>
  <si>
    <t>28# PHOTO WHITE (TEXT) - 8.5"x11"</t>
  </si>
  <si>
    <t>70# ACCENT OPAQUE (TEXT) - 11"x17"</t>
  </si>
  <si>
    <t>80# PHOTO WHITE (CARDSTOCK) - 8.5"x11"</t>
  </si>
  <si>
    <t>8.5"X14" WHITE (TEXT)</t>
  </si>
  <si>
    <t>NCR 2 PART (PER SET)</t>
  </si>
  <si>
    <t>NCR 3 PART (PER SET)</t>
  </si>
  <si>
    <t>Manila 9 x 12 $35.03 BX</t>
  </si>
  <si>
    <t>Manila 6 x 9  $21.97 BX.</t>
  </si>
  <si>
    <t>Lunch Envelopes  $7.42 BX.</t>
  </si>
  <si>
    <t>9mm</t>
  </si>
  <si>
    <t>35 SHEETS</t>
  </si>
  <si>
    <t>11mm</t>
  </si>
  <si>
    <t>65 SHEETS</t>
  </si>
  <si>
    <t xml:space="preserve">PADDING &amp; CUTTING </t>
  </si>
  <si>
    <t>8.5x11 Chipboard Sheet w/ Glue</t>
  </si>
  <si>
    <t>NCR Glue per Ream</t>
  </si>
  <si>
    <t>Price per Cut</t>
  </si>
  <si>
    <t>CLEAR COVERS &amp; VINYL BACKS</t>
  </si>
  <si>
    <t>Clear Covers</t>
  </si>
  <si>
    <t>Vinyl Backs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</si>
</sst>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.00"/>
    <numFmt numFmtId="165" formatCode="&quot;$&quot;#,##0.000"/>
    <numFmt numFmtId="168" formatCode="_([$$-409]* #,##0.00_);_([$$-409]* \(#,##0.00\);_([$$-409]* &quot;-&quot;??_);_(@_)"/>
  </numFmts>
  <fonts count="20" x14ac:knownFonts="1">
    <font>
      <sz val="11"/>
      <color indexed="8"/>
      <name val="Cambria"/>
      <family val="2"/>
    </font>
    <font>
      <sz val="8"/>
      <name val="Verdana"/>
      <family val="2"/>
    </font>
    <font>
      <sz val="10"/>
      <color indexed="8"/>
      <name val="Cambria"/>
      <family val="1"/>
      <scheme val="major"/>
    </font>
    <font>
      <sz val="12"/>
      <color indexed="8"/>
      <name val="Cambria"/>
      <family val="1"/>
      <scheme val="major"/>
    </font>
    <font>
      <b/>
      <u/>
      <sz val="10"/>
      <color indexed="8"/>
      <name val="Cambria"/>
      <family val="1"/>
      <scheme val="major"/>
    </font>
    <font>
      <b/>
      <sz val="14"/>
      <color indexed="8"/>
      <name val="Cambria"/>
      <family val="1"/>
      <scheme val="major"/>
    </font>
    <font>
      <sz val="11"/>
      <color indexed="8"/>
      <name val="Cambria"/>
      <family val="1"/>
      <scheme val="major"/>
    </font>
    <font>
      <u/>
      <sz val="11"/>
      <color indexed="8"/>
      <name val="Cambria"/>
      <family val="1"/>
      <scheme val="major"/>
    </font>
    <font>
      <b/>
      <u/>
      <sz val="11"/>
      <color indexed="8"/>
      <name val="Cambria"/>
      <family val="1"/>
      <scheme val="major"/>
    </font>
    <font>
      <u/>
      <sz val="12"/>
      <color indexed="8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1"/>
      <color indexed="8"/>
      <name val="Cambria"/>
      <family val="1"/>
      <scheme val="major"/>
    </font>
    <font>
      <b/>
      <sz val="16"/>
      <color indexed="8"/>
      <name val="Cambria"/>
      <family val="1"/>
      <scheme val="major"/>
    </font>
    <font>
      <i/>
      <sz val="12"/>
      <color indexed="8"/>
      <name val="Cambria"/>
      <family val="1"/>
      <scheme val="major"/>
    </font>
    <font>
      <b/>
      <i/>
      <sz val="10"/>
      <color indexed="8"/>
      <name val="Cambria"/>
      <family val="1"/>
      <scheme val="major"/>
    </font>
    <font>
      <b/>
      <u/>
      <sz val="12"/>
      <color indexed="8"/>
      <name val="Cambria"/>
      <family val="1"/>
      <scheme val="major"/>
    </font>
    <font>
      <b/>
      <u/>
      <sz val="14"/>
      <color indexed="8"/>
      <name val="Cambria"/>
      <family val="1"/>
      <scheme val="major"/>
    </font>
    <font>
      <sz val="14"/>
      <color indexed="8"/>
      <name val="Cambria"/>
      <family val="1"/>
      <scheme val="major"/>
    </font>
    <font>
      <sz val="16"/>
      <color indexed="8"/>
      <name val="Cambria"/>
      <family val="1"/>
      <scheme val="major"/>
    </font>
    <font>
      <sz val="11"/>
      <color indexed="8"/>
      <name val="Cambri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9" fillId="0" borderId="0" applyFont="0" applyFill="0" applyBorder="0" applyAlignment="0" applyProtection="0"/>
  </cellStyleXfs>
  <cellXfs count="146">
    <xf numFmtId="0" fontId="0" fillId="0" borderId="0" xfId="0"/>
    <xf numFmtId="0" fontId="2" fillId="0" borderId="0" xfId="0" applyFont="1" applyProtection="1"/>
    <xf numFmtId="164" fontId="2" fillId="0" borderId="0" xfId="0" applyNumberFormat="1" applyFont="1" applyAlignment="1" applyProtection="1">
      <alignment horizontal="right" vertical="center"/>
    </xf>
    <xf numFmtId="165" fontId="2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64" fontId="2" fillId="0" borderId="0" xfId="0" applyNumberFormat="1" applyFont="1" applyAlignment="1" applyProtection="1">
      <alignment horizontal="center" vertical="center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</xf>
    <xf numFmtId="164" fontId="4" fillId="0" borderId="0" xfId="0" applyNumberFormat="1" applyFont="1" applyAlignment="1" applyProtection="1">
      <alignment horizontal="center" vertical="center"/>
    </xf>
    <xf numFmtId="165" fontId="3" fillId="0" borderId="3" xfId="0" applyNumberFormat="1" applyFont="1" applyBorder="1" applyAlignment="1" applyProtection="1">
      <alignment horizontal="center" vertical="center"/>
    </xf>
    <xf numFmtId="164" fontId="3" fillId="0" borderId="3" xfId="0" applyNumberFormat="1" applyFont="1" applyBorder="1" applyAlignment="1" applyProtection="1">
      <alignment horizontal="center" vertical="center"/>
    </xf>
    <xf numFmtId="164" fontId="3" fillId="0" borderId="4" xfId="0" applyNumberFormat="1" applyFont="1" applyBorder="1" applyAlignment="1" applyProtection="1">
      <alignment horizontal="center" vertical="center"/>
    </xf>
    <xf numFmtId="165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164" fontId="3" fillId="0" borderId="0" xfId="0" applyNumberFormat="1" applyFont="1" applyAlignment="1" applyProtection="1">
      <alignment horizontal="center" vertical="center"/>
    </xf>
    <xf numFmtId="0" fontId="3" fillId="0" borderId="0" xfId="0" applyFont="1" applyBorder="1" applyProtection="1"/>
    <xf numFmtId="0" fontId="3" fillId="0" borderId="3" xfId="0" applyFont="1" applyBorder="1" applyAlignment="1" applyProtection="1">
      <alignment horizontal="center" vertical="center"/>
    </xf>
    <xf numFmtId="0" fontId="2" fillId="0" borderId="0" xfId="0" applyFont="1" applyBorder="1" applyProtection="1"/>
    <xf numFmtId="0" fontId="3" fillId="0" borderId="0" xfId="0" applyFont="1" applyProtection="1"/>
    <xf numFmtId="1" fontId="3" fillId="0" borderId="0" xfId="0" applyNumberFormat="1" applyFont="1" applyAlignment="1" applyProtection="1">
      <alignment horizontal="center" vertical="center"/>
    </xf>
    <xf numFmtId="0" fontId="2" fillId="0" borderId="9" xfId="0" applyFont="1" applyBorder="1" applyProtection="1"/>
    <xf numFmtId="165" fontId="3" fillId="0" borderId="1" xfId="0" applyNumberFormat="1" applyFont="1" applyBorder="1" applyAlignment="1" applyProtection="1">
      <alignment horizontal="right" vertical="center"/>
    </xf>
    <xf numFmtId="164" fontId="3" fillId="0" borderId="4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 indent="1"/>
    </xf>
    <xf numFmtId="0" fontId="6" fillId="0" borderId="0" xfId="0" applyFont="1" applyBorder="1" applyProtection="1"/>
    <xf numFmtId="49" fontId="6" fillId="0" borderId="0" xfId="0" applyNumberFormat="1" applyFont="1" applyBorder="1" applyProtection="1"/>
    <xf numFmtId="49" fontId="6" fillId="0" borderId="0" xfId="0" applyNumberFormat="1" applyFont="1" applyBorder="1" applyAlignment="1" applyProtection="1">
      <alignment horizontal="right" vertical="center"/>
    </xf>
    <xf numFmtId="164" fontId="6" fillId="0" borderId="0" xfId="0" applyNumberFormat="1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Protection="1"/>
    <xf numFmtId="49" fontId="6" fillId="0" borderId="0" xfId="0" applyNumberFormat="1" applyFont="1" applyProtection="1"/>
    <xf numFmtId="49" fontId="6" fillId="0" borderId="0" xfId="0" applyNumberFormat="1" applyFont="1" applyAlignment="1" applyProtection="1">
      <alignment horizontal="right" vertical="center"/>
    </xf>
    <xf numFmtId="164" fontId="6" fillId="0" borderId="0" xfId="0" applyNumberFormat="1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49" fontId="3" fillId="0" borderId="9" xfId="0" applyNumberFormat="1" applyFont="1" applyBorder="1" applyAlignment="1" applyProtection="1">
      <alignment horizontal="center" vertical="center"/>
    </xf>
    <xf numFmtId="49" fontId="6" fillId="0" borderId="3" xfId="0" applyNumberFormat="1" applyFont="1" applyBorder="1" applyAlignment="1" applyProtection="1">
      <alignment horizontal="center" vertical="center"/>
    </xf>
    <xf numFmtId="164" fontId="6" fillId="0" borderId="3" xfId="0" applyNumberFormat="1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164" fontId="7" fillId="0" borderId="4" xfId="0" applyNumberFormat="1" applyFont="1" applyBorder="1" applyAlignment="1" applyProtection="1">
      <alignment horizontal="center" vertical="center"/>
    </xf>
    <xf numFmtId="49" fontId="6" fillId="0" borderId="0" xfId="0" applyNumberFormat="1" applyFont="1" applyAlignment="1" applyProtection="1">
      <alignment horizontal="right"/>
    </xf>
    <xf numFmtId="0" fontId="6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 vertical="center"/>
    </xf>
    <xf numFmtId="49" fontId="3" fillId="0" borderId="9" xfId="0" applyNumberFormat="1" applyFont="1" applyBorder="1" applyAlignment="1" applyProtection="1">
      <alignment horizontal="right"/>
    </xf>
    <xf numFmtId="0" fontId="3" fillId="0" borderId="3" xfId="0" applyFont="1" applyBorder="1" applyAlignment="1" applyProtection="1">
      <alignment horizontal="center"/>
    </xf>
    <xf numFmtId="49" fontId="3" fillId="0" borderId="3" xfId="0" applyNumberFormat="1" applyFont="1" applyBorder="1" applyAlignment="1" applyProtection="1">
      <alignment horizontal="center" vertical="center"/>
    </xf>
    <xf numFmtId="164" fontId="3" fillId="0" borderId="4" xfId="0" applyNumberFormat="1" applyFont="1" applyBorder="1" applyAlignment="1" applyProtection="1">
      <alignment horizontal="center" vertical="center"/>
      <protection hidden="1"/>
    </xf>
    <xf numFmtId="49" fontId="3" fillId="0" borderId="6" xfId="0" applyNumberFormat="1" applyFont="1" applyBorder="1" applyAlignment="1" applyProtection="1">
      <alignment horizontal="right"/>
    </xf>
    <xf numFmtId="0" fontId="3" fillId="0" borderId="2" xfId="0" applyFont="1" applyBorder="1" applyAlignment="1" applyProtection="1">
      <alignment horizontal="center"/>
    </xf>
    <xf numFmtId="49" fontId="3" fillId="0" borderId="2" xfId="0" applyNumberFormat="1" applyFont="1" applyBorder="1" applyAlignment="1" applyProtection="1">
      <alignment horizontal="center" vertical="center"/>
    </xf>
    <xf numFmtId="49" fontId="6" fillId="0" borderId="7" xfId="0" applyNumberFormat="1" applyFont="1" applyBorder="1" applyAlignment="1" applyProtection="1">
      <alignment horizontal="right"/>
    </xf>
    <xf numFmtId="0" fontId="6" fillId="0" borderId="10" xfId="0" applyFont="1" applyBorder="1" applyAlignment="1" applyProtection="1">
      <alignment horizontal="center"/>
    </xf>
    <xf numFmtId="49" fontId="6" fillId="0" borderId="10" xfId="0" applyNumberFormat="1" applyFont="1" applyBorder="1" applyAlignment="1" applyProtection="1">
      <alignment horizontal="center" vertical="center"/>
    </xf>
    <xf numFmtId="0" fontId="8" fillId="0" borderId="0" xfId="0" applyFont="1" applyProtection="1"/>
    <xf numFmtId="49" fontId="6" fillId="0" borderId="9" xfId="0" applyNumberFormat="1" applyFont="1" applyBorder="1" applyAlignment="1" applyProtection="1">
      <alignment horizontal="right"/>
    </xf>
    <xf numFmtId="0" fontId="6" fillId="0" borderId="3" xfId="0" applyFont="1" applyBorder="1" applyAlignment="1" applyProtection="1">
      <alignment horizontal="center"/>
    </xf>
    <xf numFmtId="49" fontId="3" fillId="0" borderId="0" xfId="0" applyNumberFormat="1" applyFont="1" applyBorder="1" applyProtection="1"/>
    <xf numFmtId="49" fontId="3" fillId="0" borderId="0" xfId="0" applyNumberFormat="1" applyFont="1" applyBorder="1" applyAlignment="1" applyProtection="1">
      <alignment horizontal="right" vertical="center"/>
    </xf>
    <xf numFmtId="164" fontId="3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164" fontId="9" fillId="0" borderId="4" xfId="0" applyNumberFormat="1" applyFont="1" applyBorder="1" applyAlignment="1" applyProtection="1">
      <alignment horizontal="center" vertical="center"/>
    </xf>
    <xf numFmtId="0" fontId="3" fillId="0" borderId="3" xfId="0" applyFont="1" applyBorder="1" applyProtection="1"/>
    <xf numFmtId="49" fontId="3" fillId="0" borderId="3" xfId="0" applyNumberFormat="1" applyFont="1" applyBorder="1" applyAlignment="1" applyProtection="1">
      <alignment horizontal="center"/>
    </xf>
    <xf numFmtId="0" fontId="3" fillId="0" borderId="9" xfId="0" applyFont="1" applyBorder="1" applyAlignment="1" applyProtection="1">
      <alignment horizontal="right"/>
    </xf>
    <xf numFmtId="0" fontId="3" fillId="0" borderId="9" xfId="0" applyFont="1" applyFill="1" applyBorder="1" applyAlignment="1" applyProtection="1">
      <alignment horizontal="right"/>
    </xf>
    <xf numFmtId="0" fontId="3" fillId="0" borderId="9" xfId="0" applyFont="1" applyBorder="1" applyProtection="1"/>
    <xf numFmtId="49" fontId="3" fillId="0" borderId="3" xfId="0" applyNumberFormat="1" applyFont="1" applyBorder="1" applyProtection="1"/>
    <xf numFmtId="49" fontId="3" fillId="0" borderId="3" xfId="0" applyNumberFormat="1" applyFont="1" applyBorder="1" applyAlignment="1" applyProtection="1">
      <alignment horizontal="right" vertical="center"/>
    </xf>
    <xf numFmtId="0" fontId="6" fillId="0" borderId="9" xfId="0" applyFont="1" applyBorder="1" applyProtection="1"/>
    <xf numFmtId="49" fontId="6" fillId="0" borderId="3" xfId="0" applyNumberFormat="1" applyFont="1" applyBorder="1" applyProtection="1"/>
    <xf numFmtId="49" fontId="6" fillId="0" borderId="3" xfId="0" applyNumberFormat="1" applyFont="1" applyBorder="1" applyAlignment="1" applyProtection="1">
      <alignment horizontal="right" vertical="center"/>
    </xf>
    <xf numFmtId="164" fontId="6" fillId="0" borderId="4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vertical="center"/>
    </xf>
    <xf numFmtId="0" fontId="4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/>
    </xf>
    <xf numFmtId="164" fontId="7" fillId="0" borderId="0" xfId="0" applyNumberFormat="1" applyFont="1" applyBorder="1" applyAlignment="1" applyProtection="1">
      <alignment horizontal="center" vertical="center"/>
    </xf>
    <xf numFmtId="0" fontId="10" fillId="0" borderId="0" xfId="0" applyFont="1" applyProtection="1"/>
    <xf numFmtId="0" fontId="11" fillId="0" borderId="0" xfId="0" applyFont="1" applyProtection="1"/>
    <xf numFmtId="0" fontId="11" fillId="0" borderId="0" xfId="0" applyFont="1" applyBorder="1" applyProtection="1"/>
    <xf numFmtId="0" fontId="10" fillId="0" borderId="0" xfId="0" applyFont="1" applyAlignment="1" applyProtection="1">
      <alignment horizontal="right" vertical="center"/>
    </xf>
    <xf numFmtId="3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13" fillId="0" borderId="0" xfId="0" applyFont="1" applyProtection="1"/>
    <xf numFmtId="0" fontId="2" fillId="0" borderId="0" xfId="0" applyFont="1" applyFill="1" applyProtection="1"/>
    <xf numFmtId="0" fontId="3" fillId="0" borderId="0" xfId="0" applyFont="1" applyFill="1" applyBorder="1" applyProtection="1"/>
    <xf numFmtId="165" fontId="3" fillId="0" borderId="0" xfId="0" applyNumberFormat="1" applyFont="1" applyFill="1" applyBorder="1" applyAlignment="1" applyProtection="1">
      <alignment horizontal="center" vertical="center"/>
    </xf>
    <xf numFmtId="3" fontId="3" fillId="0" borderId="0" xfId="0" applyNumberFormat="1" applyFont="1" applyFill="1" applyBorder="1" applyAlignment="1" applyProtection="1">
      <alignment horizontal="center" vertical="center"/>
      <protection locked="0"/>
    </xf>
    <xf numFmtId="165" fontId="4" fillId="0" borderId="0" xfId="0" applyNumberFormat="1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165" fontId="6" fillId="0" borderId="3" xfId="0" applyNumberFormat="1" applyFont="1" applyBorder="1" applyAlignment="1" applyProtection="1">
      <alignment horizontal="center" vertical="center"/>
    </xf>
    <xf numFmtId="165" fontId="6" fillId="0" borderId="4" xfId="0" applyNumberFormat="1" applyFont="1" applyBorder="1" applyAlignment="1" applyProtection="1">
      <alignment horizontal="center" vertical="center"/>
    </xf>
    <xf numFmtId="3" fontId="6" fillId="2" borderId="5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 applyProtection="1"/>
    <xf numFmtId="0" fontId="16" fillId="0" borderId="0" xfId="0" applyFont="1" applyProtection="1"/>
    <xf numFmtId="0" fontId="17" fillId="0" borderId="0" xfId="0" applyFont="1" applyAlignment="1" applyProtection="1">
      <alignment horizontal="center" vertical="center"/>
    </xf>
    <xf numFmtId="165" fontId="4" fillId="0" borderId="0" xfId="0" applyNumberFormat="1" applyFont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 vertical="center"/>
    </xf>
    <xf numFmtId="164" fontId="15" fillId="0" borderId="3" xfId="0" applyNumberFormat="1" applyFont="1" applyBorder="1" applyAlignment="1" applyProtection="1">
      <alignment horizontal="center" vertical="center"/>
    </xf>
    <xf numFmtId="164" fontId="8" fillId="0" borderId="3" xfId="0" applyNumberFormat="1" applyFont="1" applyBorder="1" applyAlignment="1" applyProtection="1">
      <alignment horizontal="center" vertical="center"/>
    </xf>
    <xf numFmtId="164" fontId="8" fillId="0" borderId="4" xfId="0" applyNumberFormat="1" applyFont="1" applyBorder="1" applyAlignment="1" applyProtection="1">
      <alignment horizontal="center" vertical="center"/>
    </xf>
    <xf numFmtId="164" fontId="15" fillId="0" borderId="4" xfId="0" applyNumberFormat="1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49" fontId="15" fillId="0" borderId="3" xfId="0" applyNumberFormat="1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vertical="center"/>
    </xf>
    <xf numFmtId="165" fontId="3" fillId="0" borderId="9" xfId="0" applyNumberFormat="1" applyFont="1" applyBorder="1" applyAlignment="1" applyProtection="1">
      <alignment vertical="center"/>
    </xf>
    <xf numFmtId="165" fontId="6" fillId="0" borderId="8" xfId="0" applyNumberFormat="1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right" vertical="center"/>
    </xf>
    <xf numFmtId="3" fontId="3" fillId="2" borderId="1" xfId="0" quotePrefix="1" applyNumberFormat="1" applyFont="1" applyFill="1" applyBorder="1" applyAlignment="1" applyProtection="1">
      <alignment horizontal="center" vertical="center"/>
      <protection locked="0"/>
    </xf>
    <xf numFmtId="164" fontId="18" fillId="2" borderId="1" xfId="0" applyNumberFormat="1" applyFont="1" applyFill="1" applyBorder="1" applyAlignment="1" applyProtection="1">
      <alignment horizontal="center" vertical="center" shrinkToFit="1"/>
    </xf>
    <xf numFmtId="164" fontId="3" fillId="0" borderId="1" xfId="0" applyNumberFormat="1" applyFont="1" applyBorder="1" applyAlignment="1" applyProtection="1">
      <alignment horizontal="center" vertical="center" shrinkToFit="1"/>
    </xf>
    <xf numFmtId="0" fontId="3" fillId="0" borderId="7" xfId="0" applyFont="1" applyFill="1" applyBorder="1" applyAlignment="1" applyProtection="1">
      <alignment horizontal="right"/>
    </xf>
    <xf numFmtId="49" fontId="3" fillId="0" borderId="10" xfId="0" applyNumberFormat="1" applyFont="1" applyBorder="1" applyAlignment="1" applyProtection="1">
      <alignment horizontal="center"/>
    </xf>
    <xf numFmtId="164" fontId="3" fillId="0" borderId="10" xfId="0" applyNumberFormat="1" applyFont="1" applyBorder="1" applyAlignment="1" applyProtection="1">
      <alignment horizontal="center" vertical="center"/>
    </xf>
    <xf numFmtId="164" fontId="3" fillId="0" borderId="8" xfId="0" applyNumberFormat="1" applyFont="1" applyBorder="1" applyAlignment="1" applyProtection="1">
      <alignment horizontal="center" vertical="center"/>
      <protection hidden="1"/>
    </xf>
    <xf numFmtId="3" fontId="3" fillId="2" borderId="12" xfId="0" applyNumberFormat="1" applyFont="1" applyFill="1" applyBorder="1" applyAlignment="1" applyProtection="1">
      <alignment horizontal="center" vertical="center"/>
      <protection locked="0"/>
    </xf>
    <xf numFmtId="164" fontId="3" fillId="0" borderId="1" xfId="0" applyNumberFormat="1" applyFont="1" applyBorder="1" applyAlignment="1" applyProtection="1">
      <alignment horizontal="center" vertical="center"/>
      <protection hidden="1"/>
    </xf>
    <xf numFmtId="49" fontId="6" fillId="0" borderId="2" xfId="0" applyNumberFormat="1" applyFont="1" applyBorder="1" applyProtection="1"/>
    <xf numFmtId="164" fontId="6" fillId="0" borderId="4" xfId="0" applyNumberFormat="1" applyFont="1" applyBorder="1" applyAlignment="1" applyProtection="1">
      <alignment horizontal="center" vertical="center"/>
    </xf>
    <xf numFmtId="164" fontId="6" fillId="0" borderId="2" xfId="0" applyNumberFormat="1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left" vertical="center"/>
    </xf>
    <xf numFmtId="0" fontId="3" fillId="0" borderId="9" xfId="0" applyFont="1" applyBorder="1" applyAlignment="1" applyProtection="1">
      <alignment horizontal="left"/>
    </xf>
    <xf numFmtId="0" fontId="3" fillId="0" borderId="3" xfId="0" applyFont="1" applyBorder="1" applyAlignment="1" applyProtection="1">
      <alignment horizontal="left"/>
    </xf>
    <xf numFmtId="0" fontId="11" fillId="0" borderId="0" xfId="0" applyFont="1" applyAlignment="1" applyProtection="1">
      <alignment horizontal="left"/>
    </xf>
    <xf numFmtId="0" fontId="6" fillId="0" borderId="6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left" vertical="center"/>
    </xf>
    <xf numFmtId="0" fontId="12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6" fillId="0" borderId="6" xfId="0" applyFont="1" applyBorder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6" fillId="0" borderId="11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6" fillId="0" borderId="7" xfId="0" applyFont="1" applyBorder="1" applyAlignment="1" applyProtection="1">
      <alignment vertical="center"/>
    </xf>
    <xf numFmtId="0" fontId="6" fillId="0" borderId="10" xfId="0" applyFont="1" applyBorder="1" applyAlignment="1" applyProtection="1">
      <alignment vertical="center"/>
    </xf>
    <xf numFmtId="0" fontId="16" fillId="0" borderId="0" xfId="0" applyFont="1" applyAlignment="1" applyProtection="1">
      <alignment horizontal="left"/>
    </xf>
    <xf numFmtId="0" fontId="12" fillId="0" borderId="0" xfId="0" applyFont="1" applyBorder="1" applyAlignment="1" applyProtection="1">
      <alignment horizontal="center"/>
    </xf>
    <xf numFmtId="0" fontId="10" fillId="0" borderId="0" xfId="0" applyFont="1" applyAlignment="1" applyProtection="1">
      <alignment horizontal="center" vertical="center" wrapText="1"/>
    </xf>
    <xf numFmtId="168" fontId="6" fillId="0" borderId="3" xfId="0" applyNumberFormat="1" applyFont="1" applyBorder="1" applyAlignment="1" applyProtection="1">
      <alignment horizontal="center" vertical="center"/>
    </xf>
    <xf numFmtId="165" fontId="2" fillId="0" borderId="0" xfId="0" applyNumberFormat="1" applyFont="1" applyAlignment="1" applyProtection="1">
      <alignment horizontal="center" vertical="center" wrapText="1"/>
    </xf>
    <xf numFmtId="168" fontId="6" fillId="0" borderId="1" xfId="0" applyNumberFormat="1" applyFont="1" applyBorder="1" applyAlignment="1" applyProtection="1">
      <alignment horizontal="center" vertical="center"/>
    </xf>
    <xf numFmtId="168" fontId="6" fillId="0" borderId="4" xfId="0" applyNumberFormat="1" applyFont="1" applyBorder="1" applyAlignment="1" applyProtection="1">
      <alignment horizontal="center" vertical="center"/>
    </xf>
    <xf numFmtId="44" fontId="6" fillId="0" borderId="3" xfId="1" applyFont="1" applyBorder="1" applyAlignment="1" applyProtection="1">
      <alignment horizontal="center" vertical="center"/>
    </xf>
    <xf numFmtId="44" fontId="6" fillId="0" borderId="10" xfId="1" applyFont="1" applyBorder="1" applyAlignment="1" applyProtection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90"/>
  <sheetViews>
    <sheetView showGridLines="0" tabSelected="1" view="pageLayout" zoomScaleNormal="100" workbookViewId="0">
      <selection activeCell="G11" sqref="G11"/>
    </sheetView>
  </sheetViews>
  <sheetFormatPr defaultColWidth="8.625" defaultRowHeight="12.75" x14ac:dyDescent="0.2"/>
  <cols>
    <col min="1" max="1" width="3.375" style="1" customWidth="1"/>
    <col min="2" max="2" width="8.625" style="1" customWidth="1"/>
    <col min="3" max="3" width="26.5" style="1" customWidth="1"/>
    <col min="4" max="4" width="9.75" style="2" customWidth="1"/>
    <col min="5" max="5" width="11.75" style="3" customWidth="1"/>
    <col min="6" max="6" width="11.5" style="3" customWidth="1"/>
    <col min="7" max="7" width="9.125" style="4" customWidth="1"/>
    <col min="8" max="8" width="11.25" style="5" customWidth="1"/>
    <col min="9" max="16384" width="8.625" style="1"/>
  </cols>
  <sheetData>
    <row r="1" spans="1:8" ht="7.9" customHeight="1" x14ac:dyDescent="0.2"/>
    <row r="2" spans="1:8" ht="26.25" customHeight="1" x14ac:dyDescent="0.2">
      <c r="A2" s="129" t="s">
        <v>54</v>
      </c>
      <c r="B2" s="129"/>
      <c r="C2" s="129"/>
      <c r="D2" s="129"/>
      <c r="E2" s="129"/>
      <c r="F2" s="129"/>
      <c r="G2" s="129"/>
      <c r="H2" s="129"/>
    </row>
    <row r="3" spans="1:8" s="18" customFormat="1" ht="13.5" customHeight="1" x14ac:dyDescent="0.25">
      <c r="A3" s="130" t="s">
        <v>56</v>
      </c>
      <c r="B3" s="130"/>
      <c r="C3" s="130"/>
      <c r="D3" s="130"/>
      <c r="E3" s="130"/>
      <c r="F3" s="130"/>
      <c r="G3" s="130"/>
      <c r="H3" s="130"/>
    </row>
    <row r="4" spans="1:8" s="18" customFormat="1" ht="13.5" customHeight="1" x14ac:dyDescent="0.25">
      <c r="A4" s="83"/>
      <c r="B4" s="83"/>
      <c r="C4" s="83"/>
      <c r="D4" s="83"/>
      <c r="E4" s="83"/>
      <c r="F4" s="83"/>
      <c r="G4" s="83"/>
      <c r="H4" s="83"/>
    </row>
    <row r="5" spans="1:8" ht="20.25" customHeight="1" x14ac:dyDescent="0.2">
      <c r="C5" s="97" t="s">
        <v>55</v>
      </c>
      <c r="D5" s="1"/>
      <c r="E5" s="110"/>
    </row>
    <row r="6" spans="1:8" ht="25.5" customHeight="1" x14ac:dyDescent="0.25">
      <c r="A6" s="96" t="s">
        <v>53</v>
      </c>
    </row>
    <row r="7" spans="1:8" ht="40.5" customHeight="1" x14ac:dyDescent="0.2">
      <c r="D7" s="3" t="s">
        <v>105</v>
      </c>
      <c r="E7" s="141" t="s">
        <v>104</v>
      </c>
      <c r="F7" s="141" t="s">
        <v>70</v>
      </c>
      <c r="G7" s="7" t="s">
        <v>52</v>
      </c>
      <c r="H7" s="8" t="s">
        <v>47</v>
      </c>
    </row>
    <row r="8" spans="1:8" ht="7.5" customHeight="1" x14ac:dyDescent="0.2">
      <c r="D8" s="3"/>
    </row>
    <row r="9" spans="1:8" ht="15.75" customHeight="1" x14ac:dyDescent="0.2">
      <c r="B9" s="131" t="s">
        <v>48</v>
      </c>
      <c r="C9" s="132"/>
      <c r="D9" s="140">
        <v>0.01</v>
      </c>
      <c r="E9" s="99"/>
      <c r="F9" s="93"/>
      <c r="G9" s="82"/>
      <c r="H9" s="99">
        <f>D9*G9</f>
        <v>0</v>
      </c>
    </row>
    <row r="10" spans="1:8" ht="15.75" customHeight="1" x14ac:dyDescent="0.2">
      <c r="B10" s="133"/>
      <c r="C10" s="134"/>
      <c r="D10" s="92"/>
      <c r="E10" s="142">
        <v>1.4999999999999999E-2</v>
      </c>
      <c r="F10" s="93"/>
      <c r="G10" s="82"/>
      <c r="H10" s="99">
        <f>E10*G10</f>
        <v>0</v>
      </c>
    </row>
    <row r="11" spans="1:8" ht="15.75" customHeight="1" x14ac:dyDescent="0.2">
      <c r="B11" s="135"/>
      <c r="C11" s="136"/>
      <c r="D11" s="92"/>
      <c r="E11" s="99"/>
      <c r="F11" s="143">
        <v>0.02</v>
      </c>
      <c r="G11" s="94"/>
      <c r="H11" s="99">
        <f>F11*G11</f>
        <v>0</v>
      </c>
    </row>
    <row r="12" spans="1:8" ht="15.75" customHeight="1" x14ac:dyDescent="0.2">
      <c r="B12" s="131" t="s">
        <v>49</v>
      </c>
      <c r="C12" s="132"/>
      <c r="D12" s="140">
        <v>0.1</v>
      </c>
      <c r="E12" s="99"/>
      <c r="F12" s="93"/>
      <c r="G12" s="82"/>
      <c r="H12" s="99">
        <f>D12*G12</f>
        <v>0</v>
      </c>
    </row>
    <row r="13" spans="1:8" ht="15.75" customHeight="1" x14ac:dyDescent="0.2">
      <c r="B13" s="133"/>
      <c r="C13" s="134"/>
      <c r="D13" s="92"/>
      <c r="E13" s="142">
        <v>0.15</v>
      </c>
      <c r="F13" s="93"/>
      <c r="G13" s="82"/>
      <c r="H13" s="99">
        <f>E13*G13</f>
        <v>0</v>
      </c>
    </row>
    <row r="14" spans="1:8" ht="15.75" customHeight="1" x14ac:dyDescent="0.2">
      <c r="B14" s="135"/>
      <c r="C14" s="136"/>
      <c r="D14" s="92"/>
      <c r="E14" s="99"/>
      <c r="F14" s="143">
        <v>0.2</v>
      </c>
      <c r="G14" s="94" t="s">
        <v>103</v>
      </c>
      <c r="H14" s="99">
        <v>0</v>
      </c>
    </row>
    <row r="15" spans="1:8" ht="15.75" customHeight="1" x14ac:dyDescent="0.2">
      <c r="B15" s="70" t="s">
        <v>71</v>
      </c>
      <c r="C15" s="95"/>
      <c r="D15" s="92">
        <v>5.0000000000000001E-3</v>
      </c>
      <c r="E15" s="92"/>
      <c r="F15" s="92"/>
      <c r="G15" s="82"/>
      <c r="H15" s="93">
        <f>D15*G15</f>
        <v>0</v>
      </c>
    </row>
    <row r="16" spans="1:8" s="86" customFormat="1" ht="7.5" customHeight="1" x14ac:dyDescent="0.25">
      <c r="B16" s="87"/>
      <c r="C16" s="87"/>
      <c r="D16" s="88"/>
      <c r="E16" s="88"/>
      <c r="F16" s="88"/>
      <c r="G16" s="89"/>
      <c r="H16" s="88"/>
    </row>
    <row r="17" spans="1:8" ht="25.5" customHeight="1" x14ac:dyDescent="0.25">
      <c r="A17" s="137" t="s">
        <v>73</v>
      </c>
      <c r="B17" s="137"/>
      <c r="C17" s="137"/>
      <c r="D17" s="137"/>
      <c r="E17" s="98" t="s">
        <v>74</v>
      </c>
      <c r="F17" s="90" t="s">
        <v>75</v>
      </c>
      <c r="G17" s="91" t="s">
        <v>52</v>
      </c>
      <c r="H17" s="90" t="s">
        <v>47</v>
      </c>
    </row>
    <row r="18" spans="1:8" ht="7.5" customHeight="1" x14ac:dyDescent="0.2">
      <c r="H18" s="3"/>
    </row>
    <row r="19" spans="1:8" s="29" customFormat="1" ht="15.75" customHeight="1" x14ac:dyDescent="0.2">
      <c r="B19" s="122" t="s">
        <v>64</v>
      </c>
      <c r="C19" s="123"/>
      <c r="D19" s="123"/>
      <c r="E19" s="144">
        <v>0.01</v>
      </c>
      <c r="F19" s="92"/>
      <c r="G19" s="82"/>
      <c r="H19" s="93">
        <f>E19*G19</f>
        <v>0</v>
      </c>
    </row>
    <row r="20" spans="1:8" s="29" customFormat="1" ht="15.75" customHeight="1" x14ac:dyDescent="0.2">
      <c r="B20" s="122" t="s">
        <v>65</v>
      </c>
      <c r="C20" s="123"/>
      <c r="D20" s="123"/>
      <c r="E20" s="144">
        <v>0.02</v>
      </c>
      <c r="F20" s="92"/>
      <c r="G20" s="82"/>
      <c r="H20" s="93">
        <f t="shared" ref="H20:H33" si="0">SUM(E20*G20)</f>
        <v>0</v>
      </c>
    </row>
    <row r="21" spans="1:8" s="29" customFormat="1" ht="15.75" customHeight="1" x14ac:dyDescent="0.2">
      <c r="B21" s="122" t="s">
        <v>66</v>
      </c>
      <c r="C21" s="123"/>
      <c r="D21" s="123"/>
      <c r="E21" s="144">
        <v>0.03</v>
      </c>
      <c r="F21" s="92"/>
      <c r="G21" s="82"/>
      <c r="H21" s="93">
        <f t="shared" si="0"/>
        <v>0</v>
      </c>
    </row>
    <row r="22" spans="1:8" s="24" customFormat="1" ht="15.75" customHeight="1" x14ac:dyDescent="0.2">
      <c r="B22" s="122" t="s">
        <v>67</v>
      </c>
      <c r="C22" s="123"/>
      <c r="D22" s="123"/>
      <c r="E22" s="144">
        <v>0.03</v>
      </c>
      <c r="F22" s="92"/>
      <c r="G22" s="82"/>
      <c r="H22" s="93">
        <f t="shared" si="0"/>
        <v>0</v>
      </c>
    </row>
    <row r="23" spans="1:8" s="29" customFormat="1" ht="15.75" customHeight="1" x14ac:dyDescent="0.2">
      <c r="B23" s="122" t="s">
        <v>106</v>
      </c>
      <c r="C23" s="123"/>
      <c r="D23" s="123"/>
      <c r="E23" s="144">
        <v>0.04</v>
      </c>
      <c r="F23" s="92"/>
      <c r="G23" s="82"/>
      <c r="H23" s="93">
        <f t="shared" si="0"/>
        <v>0</v>
      </c>
    </row>
    <row r="24" spans="1:8" s="29" customFormat="1" ht="15.75" customHeight="1" x14ac:dyDescent="0.2">
      <c r="B24" s="122" t="s">
        <v>81</v>
      </c>
      <c r="C24" s="123"/>
      <c r="D24" s="123"/>
      <c r="E24" s="144">
        <v>0.05</v>
      </c>
      <c r="F24" s="92"/>
      <c r="G24" s="82"/>
      <c r="H24" s="93">
        <f t="shared" si="0"/>
        <v>0</v>
      </c>
    </row>
    <row r="25" spans="1:8" s="29" customFormat="1" ht="15.75" customHeight="1" x14ac:dyDescent="0.2">
      <c r="B25" s="122" t="s">
        <v>107</v>
      </c>
      <c r="C25" s="123"/>
      <c r="D25" s="123"/>
      <c r="E25" s="144">
        <v>0.03</v>
      </c>
      <c r="F25" s="92"/>
      <c r="G25" s="82"/>
      <c r="H25" s="93">
        <f t="shared" si="0"/>
        <v>0</v>
      </c>
    </row>
    <row r="26" spans="1:8" s="29" customFormat="1" ht="15.75" customHeight="1" x14ac:dyDescent="0.2">
      <c r="B26" s="122" t="s">
        <v>108</v>
      </c>
      <c r="C26" s="123"/>
      <c r="D26" s="123"/>
      <c r="E26" s="144">
        <v>0.04</v>
      </c>
      <c r="F26" s="92"/>
      <c r="G26" s="82"/>
      <c r="H26" s="93">
        <f t="shared" si="0"/>
        <v>0</v>
      </c>
    </row>
    <row r="27" spans="1:8" s="24" customFormat="1" ht="15.75" customHeight="1" x14ac:dyDescent="0.2">
      <c r="B27" s="122" t="s">
        <v>109</v>
      </c>
      <c r="C27" s="123"/>
      <c r="D27" s="123"/>
      <c r="E27" s="144">
        <v>0.05</v>
      </c>
      <c r="F27" s="92"/>
      <c r="G27" s="82"/>
      <c r="H27" s="93">
        <f t="shared" si="0"/>
        <v>0</v>
      </c>
    </row>
    <row r="28" spans="1:8" s="24" customFormat="1" ht="15.75" customHeight="1" x14ac:dyDescent="0.2">
      <c r="B28" s="122" t="s">
        <v>82</v>
      </c>
      <c r="C28" s="123"/>
      <c r="D28" s="123"/>
      <c r="E28" s="144">
        <v>0.1</v>
      </c>
      <c r="F28" s="92"/>
      <c r="G28" s="82"/>
      <c r="H28" s="93">
        <f t="shared" si="0"/>
        <v>0</v>
      </c>
    </row>
    <row r="29" spans="1:8" s="29" customFormat="1" ht="15.75" customHeight="1" x14ac:dyDescent="0.2">
      <c r="B29" s="122" t="s">
        <v>110</v>
      </c>
      <c r="C29" s="123"/>
      <c r="D29" s="123"/>
      <c r="E29" s="144">
        <v>0.04</v>
      </c>
      <c r="F29" s="92"/>
      <c r="G29" s="82"/>
      <c r="H29" s="93">
        <f t="shared" si="0"/>
        <v>0</v>
      </c>
    </row>
    <row r="30" spans="1:8" s="24" customFormat="1" ht="15.75" customHeight="1" x14ac:dyDescent="0.2">
      <c r="B30" s="122" t="s">
        <v>72</v>
      </c>
      <c r="C30" s="123"/>
      <c r="D30" s="123"/>
      <c r="E30" s="144">
        <v>0.02</v>
      </c>
      <c r="F30" s="92"/>
      <c r="G30" s="82"/>
      <c r="H30" s="93">
        <f t="shared" si="0"/>
        <v>0</v>
      </c>
    </row>
    <row r="31" spans="1:8" s="29" customFormat="1" ht="15.75" customHeight="1" x14ac:dyDescent="0.2">
      <c r="B31" s="122" t="s">
        <v>111</v>
      </c>
      <c r="C31" s="123"/>
      <c r="D31" s="123"/>
      <c r="E31" s="144">
        <v>0.06</v>
      </c>
      <c r="F31" s="92"/>
      <c r="G31" s="82"/>
      <c r="H31" s="93">
        <f t="shared" si="0"/>
        <v>0</v>
      </c>
    </row>
    <row r="32" spans="1:8" s="29" customFormat="1" ht="15.75" customHeight="1" x14ac:dyDescent="0.2">
      <c r="B32" s="122" t="s">
        <v>112</v>
      </c>
      <c r="C32" s="123"/>
      <c r="D32" s="123"/>
      <c r="E32" s="144">
        <v>0.09</v>
      </c>
      <c r="F32" s="92"/>
      <c r="G32" s="82"/>
      <c r="H32" s="93">
        <f t="shared" si="0"/>
        <v>0</v>
      </c>
    </row>
    <row r="33" spans="2:8" s="29" customFormat="1" ht="15.75" customHeight="1" x14ac:dyDescent="0.2">
      <c r="B33" s="127" t="s">
        <v>76</v>
      </c>
      <c r="C33" s="128"/>
      <c r="D33" s="128"/>
      <c r="E33" s="144">
        <v>0.03</v>
      </c>
      <c r="F33" s="92"/>
      <c r="G33" s="82"/>
      <c r="H33" s="93">
        <f t="shared" si="0"/>
        <v>0</v>
      </c>
    </row>
    <row r="34" spans="2:8" s="29" customFormat="1" ht="15.75" customHeight="1" x14ac:dyDescent="0.2">
      <c r="B34" s="127" t="s">
        <v>78</v>
      </c>
      <c r="C34" s="128"/>
      <c r="D34" s="128"/>
      <c r="E34" s="145"/>
      <c r="F34" s="145">
        <v>11.01</v>
      </c>
      <c r="G34" s="82"/>
      <c r="H34" s="108">
        <f>F34*G34</f>
        <v>0</v>
      </c>
    </row>
    <row r="35" spans="2:8" s="29" customFormat="1" ht="15.75" customHeight="1" x14ac:dyDescent="0.2">
      <c r="B35" s="127" t="s">
        <v>77</v>
      </c>
      <c r="C35" s="128"/>
      <c r="D35" s="128"/>
      <c r="E35" s="145">
        <v>0.02</v>
      </c>
      <c r="F35" s="145"/>
      <c r="G35" s="82"/>
      <c r="H35" s="108">
        <v>0</v>
      </c>
    </row>
    <row r="36" spans="2:8" s="29" customFormat="1" ht="15.75" customHeight="1" x14ac:dyDescent="0.2">
      <c r="B36" s="122" t="s">
        <v>79</v>
      </c>
      <c r="C36" s="123"/>
      <c r="D36" s="123"/>
      <c r="E36" s="145"/>
      <c r="F36" s="145">
        <v>7.68</v>
      </c>
      <c r="G36" s="82"/>
      <c r="H36" s="108">
        <v>0</v>
      </c>
    </row>
    <row r="37" spans="2:8" s="17" customFormat="1" ht="6" customHeight="1" x14ac:dyDescent="0.2">
      <c r="B37" s="1"/>
      <c r="C37" s="1"/>
      <c r="D37" s="2"/>
      <c r="E37" s="3"/>
      <c r="F37" s="3"/>
      <c r="G37" s="4"/>
      <c r="H37" s="5"/>
    </row>
    <row r="38" spans="2:8" ht="27.75" customHeight="1" x14ac:dyDescent="0.25">
      <c r="B38" s="85" t="s">
        <v>68</v>
      </c>
      <c r="C38" s="18"/>
      <c r="D38" s="19"/>
      <c r="E38" s="20"/>
      <c r="F38" s="9"/>
      <c r="G38" s="21" t="s">
        <v>50</v>
      </c>
      <c r="H38" s="11">
        <f>SUM(H9:H36)</f>
        <v>0</v>
      </c>
    </row>
    <row r="39" spans="2:8" ht="11.25" customHeight="1" x14ac:dyDescent="0.2">
      <c r="B39" s="1" t="s">
        <v>113</v>
      </c>
      <c r="E39" s="12"/>
      <c r="F39" s="12"/>
      <c r="G39" s="13"/>
      <c r="H39" s="14"/>
    </row>
    <row r="40" spans="2:8" s="17" customFormat="1" ht="17.25" customHeight="1" x14ac:dyDescent="0.2">
      <c r="B40" s="1" t="s">
        <v>114</v>
      </c>
      <c r="C40" s="1"/>
      <c r="D40" s="2"/>
      <c r="E40" s="20"/>
      <c r="F40" s="9"/>
      <c r="G40" s="21" t="s">
        <v>51</v>
      </c>
      <c r="H40" s="11">
        <f>H90</f>
        <v>0</v>
      </c>
    </row>
    <row r="41" spans="2:8" ht="15.75" customHeight="1" x14ac:dyDescent="0.2">
      <c r="B41" s="1" t="s">
        <v>115</v>
      </c>
    </row>
    <row r="43" spans="2:8" ht="18.75" customHeight="1" x14ac:dyDescent="0.2">
      <c r="C43" s="107" t="s">
        <v>80</v>
      </c>
      <c r="D43" s="22">
        <f>SUM(H38+H40)</f>
        <v>0</v>
      </c>
      <c r="G43" s="23" t="s">
        <v>69</v>
      </c>
      <c r="H43" s="111">
        <f>E5*D43</f>
        <v>0</v>
      </c>
    </row>
    <row r="44" spans="2:8" ht="13.5" customHeight="1" x14ac:dyDescent="0.2"/>
    <row r="45" spans="2:8" ht="6" customHeight="1" x14ac:dyDescent="0.2"/>
    <row r="46" spans="2:8" ht="16.5" customHeight="1" x14ac:dyDescent="0.2"/>
    <row r="47" spans="2:8" ht="6.75" customHeight="1" x14ac:dyDescent="0.2"/>
    <row r="48" spans="2:8" ht="24" customHeight="1" x14ac:dyDescent="0.2"/>
    <row r="49" spans="1:9" ht="22.5" customHeight="1" x14ac:dyDescent="0.2">
      <c r="A49" s="129" t="s">
        <v>54</v>
      </c>
      <c r="B49" s="129"/>
      <c r="C49" s="129"/>
      <c r="D49" s="129"/>
      <c r="E49" s="129"/>
      <c r="F49" s="129"/>
      <c r="G49" s="129"/>
      <c r="H49" s="129"/>
    </row>
    <row r="50" spans="1:9" ht="15.75" x14ac:dyDescent="0.2">
      <c r="A50" s="130" t="s">
        <v>56</v>
      </c>
      <c r="B50" s="130"/>
      <c r="C50" s="130"/>
      <c r="D50" s="130"/>
      <c r="E50" s="130"/>
      <c r="F50" s="130"/>
      <c r="G50" s="130"/>
      <c r="H50" s="130"/>
      <c r="I50" s="29"/>
    </row>
    <row r="51" spans="1:9" ht="22.5" customHeight="1" x14ac:dyDescent="0.25">
      <c r="A51" s="79" t="s">
        <v>23</v>
      </c>
      <c r="B51" s="15"/>
      <c r="C51" s="56"/>
      <c r="D51" s="57"/>
      <c r="E51" s="59"/>
      <c r="F51" s="59"/>
      <c r="G51" s="58"/>
      <c r="H51" s="29"/>
      <c r="I51" s="29"/>
    </row>
    <row r="52" spans="1:9" ht="7.5" customHeight="1" x14ac:dyDescent="0.25">
      <c r="A52" s="79"/>
      <c r="B52" s="15"/>
      <c r="C52" s="56"/>
      <c r="D52" s="57"/>
      <c r="E52" s="59"/>
      <c r="F52" s="59"/>
      <c r="G52" s="58"/>
      <c r="H52" s="29"/>
      <c r="I52" s="29"/>
    </row>
    <row r="53" spans="1:9" ht="25.5" x14ac:dyDescent="0.2">
      <c r="A53" s="29"/>
      <c r="B53" s="104" t="s">
        <v>1</v>
      </c>
      <c r="C53" s="105" t="s">
        <v>2</v>
      </c>
      <c r="D53" s="45"/>
      <c r="E53" s="10"/>
      <c r="F53" s="100" t="s">
        <v>3</v>
      </c>
      <c r="G53" s="37" t="s">
        <v>52</v>
      </c>
      <c r="H53" s="103" t="s">
        <v>4</v>
      </c>
      <c r="I53" s="29"/>
    </row>
    <row r="54" spans="1:9" ht="15.75" x14ac:dyDescent="0.25">
      <c r="A54" s="29"/>
      <c r="B54" s="65" t="s">
        <v>116</v>
      </c>
      <c r="C54" s="64" t="s">
        <v>117</v>
      </c>
      <c r="D54" s="64"/>
      <c r="E54" s="10"/>
      <c r="F54" s="10">
        <v>0.1</v>
      </c>
      <c r="G54" s="6"/>
      <c r="H54" s="46">
        <f t="shared" ref="H54:H68" si="1">F54*G54</f>
        <v>0</v>
      </c>
      <c r="I54" s="29"/>
    </row>
    <row r="55" spans="1:9" ht="15.75" x14ac:dyDescent="0.25">
      <c r="A55" s="24"/>
      <c r="B55" s="65" t="s">
        <v>28</v>
      </c>
      <c r="C55" s="64" t="s">
        <v>119</v>
      </c>
      <c r="D55" s="64"/>
      <c r="E55" s="10"/>
      <c r="F55" s="10">
        <v>0.12</v>
      </c>
      <c r="G55" s="6"/>
      <c r="H55" s="46">
        <f t="shared" si="1"/>
        <v>0</v>
      </c>
      <c r="I55" s="29"/>
    </row>
    <row r="56" spans="1:9" ht="15.75" x14ac:dyDescent="0.25">
      <c r="A56" s="29"/>
      <c r="B56" s="66" t="s">
        <v>118</v>
      </c>
      <c r="C56" s="64" t="s">
        <v>12</v>
      </c>
      <c r="D56" s="64"/>
      <c r="E56" s="10"/>
      <c r="F56" s="10">
        <v>0.13</v>
      </c>
      <c r="G56" s="6"/>
      <c r="H56" s="46">
        <f t="shared" si="1"/>
        <v>0</v>
      </c>
      <c r="I56" s="29"/>
    </row>
    <row r="57" spans="1:9" ht="15.75" x14ac:dyDescent="0.25">
      <c r="A57" s="29"/>
      <c r="B57" s="66" t="s">
        <v>30</v>
      </c>
      <c r="C57" s="64" t="s">
        <v>93</v>
      </c>
      <c r="D57" s="64"/>
      <c r="E57" s="10"/>
      <c r="F57" s="10">
        <v>0.16</v>
      </c>
      <c r="G57" s="6"/>
      <c r="H57" s="46">
        <f t="shared" si="1"/>
        <v>0</v>
      </c>
      <c r="I57" s="29"/>
    </row>
    <row r="58" spans="1:9" ht="15.75" x14ac:dyDescent="0.25">
      <c r="A58" s="24"/>
      <c r="B58" s="66" t="s">
        <v>32</v>
      </c>
      <c r="C58" s="64" t="s">
        <v>94</v>
      </c>
      <c r="D58" s="64"/>
      <c r="E58" s="10"/>
      <c r="F58" s="10">
        <v>0.19</v>
      </c>
      <c r="G58" s="6"/>
      <c r="H58" s="46">
        <f t="shared" si="1"/>
        <v>0</v>
      </c>
      <c r="I58" s="29"/>
    </row>
    <row r="59" spans="1:9" ht="15.75" x14ac:dyDescent="0.25">
      <c r="A59" s="29"/>
      <c r="B59" s="66" t="s">
        <v>34</v>
      </c>
      <c r="C59" s="64" t="s">
        <v>95</v>
      </c>
      <c r="D59" s="64"/>
      <c r="E59" s="10"/>
      <c r="F59" s="10">
        <v>0.23</v>
      </c>
      <c r="G59" s="6"/>
      <c r="H59" s="46">
        <f t="shared" si="1"/>
        <v>0</v>
      </c>
      <c r="I59" s="29"/>
    </row>
    <row r="60" spans="1:9" ht="15.75" x14ac:dyDescent="0.25">
      <c r="A60" s="24"/>
      <c r="B60" s="66" t="s">
        <v>36</v>
      </c>
      <c r="C60" s="64" t="s">
        <v>96</v>
      </c>
      <c r="D60" s="64"/>
      <c r="E60" s="10"/>
      <c r="F60" s="10">
        <v>0.26</v>
      </c>
      <c r="G60" s="6"/>
      <c r="H60" s="46">
        <f t="shared" si="1"/>
        <v>0</v>
      </c>
      <c r="I60" s="29"/>
    </row>
    <row r="61" spans="1:9" ht="15.75" x14ac:dyDescent="0.25">
      <c r="A61" s="24"/>
      <c r="B61" s="66" t="s">
        <v>83</v>
      </c>
      <c r="C61" s="64" t="s">
        <v>97</v>
      </c>
      <c r="D61" s="64"/>
      <c r="E61" s="10"/>
      <c r="F61" s="10">
        <v>0.3</v>
      </c>
      <c r="G61" s="6"/>
      <c r="H61" s="46">
        <f t="shared" si="1"/>
        <v>0</v>
      </c>
      <c r="I61" s="29"/>
    </row>
    <row r="62" spans="1:9" ht="15.75" x14ac:dyDescent="0.25">
      <c r="A62" s="24"/>
      <c r="B62" s="66" t="s">
        <v>84</v>
      </c>
      <c r="C62" s="64" t="s">
        <v>22</v>
      </c>
      <c r="D62" s="64"/>
      <c r="E62" s="10"/>
      <c r="F62" s="10">
        <v>0.34</v>
      </c>
      <c r="G62" s="6"/>
      <c r="H62" s="46">
        <f t="shared" si="1"/>
        <v>0</v>
      </c>
      <c r="I62" s="29"/>
    </row>
    <row r="63" spans="1:9" ht="15.75" x14ac:dyDescent="0.25">
      <c r="A63" s="24"/>
      <c r="B63" s="66" t="s">
        <v>85</v>
      </c>
      <c r="C63" s="64" t="s">
        <v>98</v>
      </c>
      <c r="D63" s="64"/>
      <c r="E63" s="10"/>
      <c r="F63" s="10">
        <v>0.38</v>
      </c>
      <c r="G63" s="6"/>
      <c r="H63" s="46">
        <f t="shared" si="1"/>
        <v>0</v>
      </c>
      <c r="I63" s="29"/>
    </row>
    <row r="64" spans="1:9" ht="15.75" x14ac:dyDescent="0.25">
      <c r="A64" s="24"/>
      <c r="B64" s="113" t="s">
        <v>86</v>
      </c>
      <c r="C64" s="114" t="s">
        <v>99</v>
      </c>
      <c r="D64" s="114"/>
      <c r="E64" s="115"/>
      <c r="F64" s="115">
        <v>0.39</v>
      </c>
      <c r="G64" s="117"/>
      <c r="H64" s="116">
        <f t="shared" si="1"/>
        <v>0</v>
      </c>
      <c r="I64" s="29"/>
    </row>
    <row r="65" spans="1:9" ht="15.75" x14ac:dyDescent="0.25">
      <c r="A65" s="24"/>
      <c r="B65" s="66" t="s">
        <v>87</v>
      </c>
      <c r="C65" s="64" t="s">
        <v>100</v>
      </c>
      <c r="D65" s="64"/>
      <c r="E65" s="10"/>
      <c r="F65" s="10">
        <v>0.43</v>
      </c>
      <c r="G65" s="6"/>
      <c r="H65" s="46">
        <f t="shared" si="1"/>
        <v>0</v>
      </c>
      <c r="I65" s="29"/>
    </row>
    <row r="66" spans="1:9" ht="15.75" x14ac:dyDescent="0.25">
      <c r="A66" s="24"/>
      <c r="B66" s="66" t="s">
        <v>88</v>
      </c>
      <c r="C66" s="64" t="s">
        <v>90</v>
      </c>
      <c r="D66" s="64"/>
      <c r="E66" s="10"/>
      <c r="F66" s="10">
        <v>0.46</v>
      </c>
      <c r="G66" s="6"/>
      <c r="H66" s="46">
        <f t="shared" si="1"/>
        <v>0</v>
      </c>
      <c r="I66" s="29"/>
    </row>
    <row r="67" spans="1:9" ht="15.75" x14ac:dyDescent="0.25">
      <c r="A67" s="24"/>
      <c r="B67" s="66" t="s">
        <v>89</v>
      </c>
      <c r="C67" s="64" t="s">
        <v>90</v>
      </c>
      <c r="D67" s="64"/>
      <c r="E67" s="10"/>
      <c r="F67" s="10">
        <v>0.5</v>
      </c>
      <c r="G67" s="6"/>
      <c r="H67" s="46">
        <f t="shared" si="1"/>
        <v>0</v>
      </c>
      <c r="I67" s="29"/>
    </row>
    <row r="68" spans="1:9" ht="15.75" x14ac:dyDescent="0.25">
      <c r="A68" s="24"/>
      <c r="B68" s="113" t="s">
        <v>91</v>
      </c>
      <c r="C68" s="114" t="s">
        <v>101</v>
      </c>
      <c r="D68" s="114"/>
      <c r="E68" s="115"/>
      <c r="F68" s="115">
        <v>0.52</v>
      </c>
      <c r="G68" s="117"/>
      <c r="H68" s="116">
        <f t="shared" si="1"/>
        <v>0</v>
      </c>
      <c r="I68" s="29"/>
    </row>
    <row r="69" spans="1:9" ht="18" customHeight="1" x14ac:dyDescent="0.25">
      <c r="A69" s="79" t="s">
        <v>38</v>
      </c>
      <c r="B69" s="15"/>
      <c r="C69" s="56"/>
      <c r="D69" s="56"/>
      <c r="E69" s="58"/>
      <c r="F69" s="58"/>
      <c r="G69" s="7"/>
      <c r="H69" s="58"/>
      <c r="I69" s="29"/>
    </row>
    <row r="70" spans="1:9" ht="7.5" customHeight="1" x14ac:dyDescent="0.25">
      <c r="A70" s="79"/>
      <c r="B70" s="15"/>
      <c r="C70" s="56"/>
      <c r="D70" s="56"/>
      <c r="E70" s="58"/>
      <c r="F70" s="58"/>
      <c r="G70" s="7"/>
      <c r="H70" s="58"/>
      <c r="I70" s="29"/>
    </row>
    <row r="71" spans="1:9" ht="15.75" x14ac:dyDescent="0.25">
      <c r="A71" s="29"/>
      <c r="B71" s="67" t="s">
        <v>39</v>
      </c>
      <c r="C71" s="68"/>
      <c r="D71" s="68"/>
      <c r="E71" s="10"/>
      <c r="F71" s="10">
        <v>0.01</v>
      </c>
      <c r="G71" s="6"/>
      <c r="H71" s="46">
        <f>F71*G71</f>
        <v>0</v>
      </c>
      <c r="I71" s="29"/>
    </row>
    <row r="72" spans="1:9" ht="15.75" x14ac:dyDescent="0.25">
      <c r="A72" s="29"/>
      <c r="B72" s="67" t="s">
        <v>40</v>
      </c>
      <c r="C72" s="68"/>
      <c r="D72" s="68"/>
      <c r="E72" s="10"/>
      <c r="F72" s="10">
        <v>0.02</v>
      </c>
      <c r="G72" s="6"/>
      <c r="H72" s="46">
        <f>F72*G72</f>
        <v>0</v>
      </c>
      <c r="I72" s="29"/>
    </row>
    <row r="73" spans="1:9" ht="18" customHeight="1" x14ac:dyDescent="0.2">
      <c r="A73" s="79" t="s">
        <v>61</v>
      </c>
      <c r="B73" s="29"/>
      <c r="C73" s="30"/>
      <c r="D73" s="30"/>
      <c r="E73" s="32"/>
      <c r="F73" s="32"/>
      <c r="G73" s="33"/>
      <c r="H73" s="32"/>
      <c r="I73" s="29"/>
    </row>
    <row r="74" spans="1:9" ht="7.5" customHeight="1" x14ac:dyDescent="0.2">
      <c r="A74" s="79"/>
      <c r="B74" s="29"/>
      <c r="C74" s="30"/>
      <c r="D74" s="30"/>
      <c r="E74" s="32"/>
      <c r="F74" s="32"/>
      <c r="G74" s="33"/>
      <c r="H74" s="32"/>
      <c r="I74" s="29"/>
    </row>
    <row r="75" spans="1:9" ht="25.5" x14ac:dyDescent="0.2">
      <c r="A75" s="29"/>
      <c r="B75" s="106" t="s">
        <v>41</v>
      </c>
      <c r="C75" s="71"/>
      <c r="D75" s="71"/>
      <c r="E75" s="36"/>
      <c r="F75" s="101" t="s">
        <v>3</v>
      </c>
      <c r="G75" s="37" t="s">
        <v>63</v>
      </c>
      <c r="H75" s="102" t="s">
        <v>4</v>
      </c>
      <c r="I75" s="29"/>
    </row>
    <row r="76" spans="1:9" ht="15.75" x14ac:dyDescent="0.2">
      <c r="A76" s="29"/>
      <c r="B76" s="70" t="s">
        <v>42</v>
      </c>
      <c r="C76" s="71"/>
      <c r="D76" s="71"/>
      <c r="E76" s="36"/>
      <c r="F76" s="36">
        <v>0.1</v>
      </c>
      <c r="G76" s="82"/>
      <c r="H76" s="46">
        <f>F76*G76</f>
        <v>0</v>
      </c>
      <c r="I76" s="29"/>
    </row>
    <row r="77" spans="1:9" ht="15.75" x14ac:dyDescent="0.2">
      <c r="A77" s="29"/>
      <c r="B77" s="70" t="s">
        <v>44</v>
      </c>
      <c r="C77" s="71"/>
      <c r="D77" s="71"/>
      <c r="E77" s="36"/>
      <c r="F77" s="36">
        <v>0.2</v>
      </c>
      <c r="G77" s="82"/>
      <c r="H77" s="46">
        <f>F77*G77</f>
        <v>0</v>
      </c>
      <c r="I77" s="29"/>
    </row>
    <row r="78" spans="1:9" ht="15.75" x14ac:dyDescent="0.2">
      <c r="A78" s="29"/>
      <c r="B78" s="70" t="s">
        <v>92</v>
      </c>
      <c r="C78" s="119"/>
      <c r="D78" s="71"/>
      <c r="E78" s="121"/>
      <c r="F78" s="36">
        <v>1.1000000000000001</v>
      </c>
      <c r="G78" s="82"/>
      <c r="H78" s="46">
        <f>F78*G78</f>
        <v>0</v>
      </c>
      <c r="I78" s="29"/>
    </row>
    <row r="79" spans="1:9" ht="15.75" x14ac:dyDescent="0.2">
      <c r="A79" s="29"/>
      <c r="B79" s="70" t="s">
        <v>102</v>
      </c>
      <c r="C79" s="71"/>
      <c r="D79" s="71"/>
      <c r="E79" s="36"/>
      <c r="F79" s="120">
        <v>0.32</v>
      </c>
      <c r="G79" s="82"/>
      <c r="H79" s="118">
        <v>0</v>
      </c>
      <c r="I79" s="29"/>
    </row>
    <row r="80" spans="1:9" ht="18" customHeight="1" x14ac:dyDescent="0.2">
      <c r="A80" s="126" t="s">
        <v>120</v>
      </c>
      <c r="B80" s="126"/>
      <c r="C80" s="126"/>
      <c r="D80" s="126"/>
      <c r="E80" s="126"/>
      <c r="F80" s="58"/>
      <c r="G80" s="7"/>
      <c r="H80" s="58"/>
      <c r="I80" s="29"/>
    </row>
    <row r="81" spans="1:9" ht="7.5" customHeight="1" x14ac:dyDescent="0.25">
      <c r="A81" s="79"/>
      <c r="B81" s="15"/>
      <c r="C81" s="56"/>
      <c r="D81" s="56"/>
      <c r="E81" s="58"/>
      <c r="F81" s="58"/>
      <c r="G81" s="7"/>
      <c r="H81" s="58"/>
      <c r="I81" s="29"/>
    </row>
    <row r="82" spans="1:9" ht="15.75" x14ac:dyDescent="0.25">
      <c r="A82" s="29"/>
      <c r="B82" s="124" t="s">
        <v>121</v>
      </c>
      <c r="C82" s="125"/>
      <c r="D82" s="125"/>
      <c r="E82" s="125"/>
      <c r="F82" s="10">
        <v>0.08</v>
      </c>
      <c r="G82" s="6"/>
      <c r="H82" s="46">
        <f>F82*G82</f>
        <v>0</v>
      </c>
      <c r="I82" s="29"/>
    </row>
    <row r="83" spans="1:9" ht="15.75" x14ac:dyDescent="0.25">
      <c r="A83" s="29"/>
      <c r="B83" s="124" t="s">
        <v>122</v>
      </c>
      <c r="C83" s="125"/>
      <c r="D83" s="125"/>
      <c r="E83" s="125"/>
      <c r="F83" s="10">
        <v>1</v>
      </c>
      <c r="G83" s="6"/>
      <c r="H83" s="46">
        <f>F83*G83</f>
        <v>0</v>
      </c>
      <c r="I83" s="29"/>
    </row>
    <row r="84" spans="1:9" ht="15.75" x14ac:dyDescent="0.25">
      <c r="A84" s="29"/>
      <c r="B84" s="124" t="s">
        <v>123</v>
      </c>
      <c r="C84" s="125"/>
      <c r="D84" s="125"/>
      <c r="E84" s="125"/>
      <c r="F84" s="10">
        <v>0.25</v>
      </c>
      <c r="G84" s="6"/>
      <c r="H84" s="46">
        <f>F84*G84</f>
        <v>0</v>
      </c>
      <c r="I84" s="29"/>
    </row>
    <row r="85" spans="1:9" ht="18" customHeight="1" x14ac:dyDescent="0.25">
      <c r="A85" s="79" t="s">
        <v>124</v>
      </c>
      <c r="B85" s="15"/>
      <c r="C85" s="56"/>
      <c r="D85" s="56"/>
      <c r="E85" s="58"/>
      <c r="F85" s="58"/>
      <c r="G85" s="7"/>
      <c r="H85" s="58"/>
      <c r="I85" s="29"/>
    </row>
    <row r="86" spans="1:9" ht="7.5" customHeight="1" x14ac:dyDescent="0.25">
      <c r="A86" s="79"/>
      <c r="B86" s="15"/>
      <c r="C86" s="56"/>
      <c r="D86" s="56"/>
      <c r="E86" s="58"/>
      <c r="F86" s="58"/>
      <c r="G86" s="7"/>
      <c r="H86" s="58"/>
      <c r="I86" s="29"/>
    </row>
    <row r="87" spans="1:9" ht="15.75" x14ac:dyDescent="0.25">
      <c r="A87" s="29"/>
      <c r="B87" s="124" t="s">
        <v>125</v>
      </c>
      <c r="C87" s="125"/>
      <c r="D87" s="125"/>
      <c r="E87" s="125"/>
      <c r="F87" s="10">
        <v>0.27</v>
      </c>
      <c r="G87" s="6"/>
      <c r="H87" s="46">
        <f>F87*G87</f>
        <v>0</v>
      </c>
      <c r="I87" s="29"/>
    </row>
    <row r="88" spans="1:9" ht="15.75" x14ac:dyDescent="0.25">
      <c r="A88" s="29"/>
      <c r="B88" s="124" t="s">
        <v>126</v>
      </c>
      <c r="C88" s="125"/>
      <c r="D88" s="125"/>
      <c r="E88" s="125"/>
      <c r="F88" s="10">
        <v>0.53</v>
      </c>
      <c r="G88" s="6"/>
      <c r="H88" s="46">
        <f>F88*G88</f>
        <v>0</v>
      </c>
      <c r="I88" s="29"/>
    </row>
    <row r="89" spans="1:9" ht="14.25" x14ac:dyDescent="0.2">
      <c r="A89" s="29"/>
      <c r="B89" s="29"/>
      <c r="C89" s="30"/>
      <c r="D89" s="30"/>
      <c r="E89" s="32"/>
      <c r="F89" s="33"/>
      <c r="G89" s="33"/>
      <c r="H89" s="32"/>
    </row>
    <row r="90" spans="1:9" ht="15.75" x14ac:dyDescent="0.2">
      <c r="A90" s="29"/>
      <c r="B90" s="29"/>
      <c r="C90" s="30"/>
      <c r="D90" s="30"/>
      <c r="E90" s="32"/>
      <c r="F90" s="1"/>
      <c r="G90" s="109" t="s">
        <v>46</v>
      </c>
      <c r="H90" s="112">
        <f>SUM(H54:H88)</f>
        <v>0</v>
      </c>
    </row>
  </sheetData>
  <sheetProtection selectLockedCells="1"/>
  <mergeCells count="31">
    <mergeCell ref="B83:E83"/>
    <mergeCell ref="B84:E84"/>
    <mergeCell ref="B88:E88"/>
    <mergeCell ref="B9:C11"/>
    <mergeCell ref="B12:C14"/>
    <mergeCell ref="A2:H2"/>
    <mergeCell ref="A3:H3"/>
    <mergeCell ref="B20:D20"/>
    <mergeCell ref="B19:D19"/>
    <mergeCell ref="A17:D17"/>
    <mergeCell ref="B29:D29"/>
    <mergeCell ref="B30:D30"/>
    <mergeCell ref="B31:D31"/>
    <mergeCell ref="B25:D25"/>
    <mergeCell ref="B24:D24"/>
    <mergeCell ref="B27:D27"/>
    <mergeCell ref="B26:D26"/>
    <mergeCell ref="B23:D23"/>
    <mergeCell ref="B22:D22"/>
    <mergeCell ref="B21:D21"/>
    <mergeCell ref="B87:E87"/>
    <mergeCell ref="A80:E80"/>
    <mergeCell ref="B36:D36"/>
    <mergeCell ref="B82:E82"/>
    <mergeCell ref="B32:D32"/>
    <mergeCell ref="B28:D28"/>
    <mergeCell ref="B33:D33"/>
    <mergeCell ref="B34:D34"/>
    <mergeCell ref="B35:D35"/>
    <mergeCell ref="A49:H49"/>
    <mergeCell ref="A50:H50"/>
  </mergeCells>
  <phoneticPr fontId="1" type="noConversion"/>
  <printOptions horizontalCentered="1"/>
  <pageMargins left="0.2" right="0.2" top="0.5" bottom="0.5" header="0.3" footer="0.3"/>
  <pageSetup orientation="portrait" r:id="rId1"/>
  <headerFooter>
    <oddFooter>&amp;R&amp;8Rev. 8/19/25</oddFooter>
  </headerFooter>
  <rowBreaks count="1" manualBreakCount="1">
    <brk id="46" max="16383" man="1"/>
  </rowBreaks>
  <ignoredErrors>
    <ignoredError sqref="H1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J43"/>
  <sheetViews>
    <sheetView showGridLines="0" topLeftCell="A10" zoomScaleNormal="100" workbookViewId="0">
      <selection activeCell="H42" sqref="H42"/>
    </sheetView>
  </sheetViews>
  <sheetFormatPr defaultColWidth="8.625" defaultRowHeight="14.25" x14ac:dyDescent="0.2"/>
  <cols>
    <col min="1" max="1" width="3.375" style="29" customWidth="1"/>
    <col min="2" max="2" width="11.5" style="29" customWidth="1"/>
    <col min="3" max="3" width="16.125" style="30" customWidth="1"/>
    <col min="4" max="4" width="16.25" style="31" customWidth="1"/>
    <col min="5" max="5" width="10.875" style="32" customWidth="1"/>
    <col min="6" max="6" width="11.625" style="33" bestFit="1" customWidth="1"/>
    <col min="7" max="7" width="2.75" style="33" customWidth="1"/>
    <col min="8" max="8" width="10.5" style="32" customWidth="1"/>
    <col min="9" max="9" width="3.375" style="29" customWidth="1"/>
    <col min="10" max="16384" width="8.625" style="29"/>
  </cols>
  <sheetData>
    <row r="1" spans="1:10" ht="7.9" customHeight="1" x14ac:dyDescent="0.2">
      <c r="A1" s="24"/>
      <c r="B1" s="24"/>
      <c r="C1" s="25"/>
      <c r="D1" s="26"/>
      <c r="E1" s="27"/>
      <c r="F1" s="28"/>
      <c r="G1" s="28"/>
      <c r="H1" s="27"/>
    </row>
    <row r="2" spans="1:10" ht="20.25" x14ac:dyDescent="0.3">
      <c r="A2" s="138" t="s">
        <v>54</v>
      </c>
      <c r="B2" s="138"/>
      <c r="C2" s="138"/>
      <c r="D2" s="138"/>
      <c r="E2" s="138"/>
      <c r="F2" s="138"/>
      <c r="G2" s="138"/>
      <c r="H2" s="138"/>
      <c r="I2" s="138"/>
    </row>
    <row r="3" spans="1:10" ht="20.25" customHeight="1" x14ac:dyDescent="0.2">
      <c r="A3" s="139" t="s">
        <v>56</v>
      </c>
      <c r="B3" s="139"/>
      <c r="C3" s="139"/>
      <c r="D3" s="139"/>
      <c r="E3" s="139"/>
      <c r="F3" s="139"/>
      <c r="G3" s="139"/>
      <c r="H3" s="139"/>
      <c r="I3" s="139"/>
      <c r="J3" s="74"/>
    </row>
    <row r="4" spans="1:10" ht="17.100000000000001" customHeight="1" x14ac:dyDescent="0.25">
      <c r="A4" s="78" t="s">
        <v>0</v>
      </c>
    </row>
    <row r="5" spans="1:10" ht="27.95" customHeight="1" x14ac:dyDescent="0.2">
      <c r="B5" s="34" t="s">
        <v>1</v>
      </c>
      <c r="C5" s="16" t="s">
        <v>2</v>
      </c>
      <c r="D5" s="35"/>
      <c r="E5" s="36" t="s">
        <v>3</v>
      </c>
      <c r="F5" s="37" t="s">
        <v>52</v>
      </c>
      <c r="G5" s="38"/>
      <c r="H5" s="39" t="s">
        <v>4</v>
      </c>
    </row>
    <row r="6" spans="1:10" ht="3.75" customHeight="1" x14ac:dyDescent="0.2">
      <c r="B6" s="40"/>
      <c r="C6" s="41"/>
      <c r="F6" s="42"/>
    </row>
    <row r="7" spans="1:10" ht="16.5" customHeight="1" x14ac:dyDescent="0.25">
      <c r="B7" s="43" t="s">
        <v>5</v>
      </c>
      <c r="C7" s="44" t="s">
        <v>6</v>
      </c>
      <c r="D7" s="45"/>
      <c r="E7" s="10">
        <v>0.02</v>
      </c>
      <c r="F7" s="6"/>
      <c r="G7" s="16"/>
      <c r="H7" s="46">
        <f>E7*F7</f>
        <v>0</v>
      </c>
      <c r="I7" s="18"/>
    </row>
    <row r="8" spans="1:10" ht="17.100000000000001" customHeight="1" x14ac:dyDescent="0.25">
      <c r="B8" s="43" t="s">
        <v>7</v>
      </c>
      <c r="C8" s="44" t="s">
        <v>8</v>
      </c>
      <c r="D8" s="45"/>
      <c r="E8" s="10">
        <v>0.02</v>
      </c>
      <c r="F8" s="6"/>
      <c r="G8" s="16"/>
      <c r="H8" s="46">
        <f t="shared" ref="H8:H15" si="0">E8*F8</f>
        <v>0</v>
      </c>
      <c r="I8" s="18"/>
    </row>
    <row r="9" spans="1:10" ht="17.100000000000001" customHeight="1" x14ac:dyDescent="0.25">
      <c r="B9" s="43" t="s">
        <v>9</v>
      </c>
      <c r="C9" s="44" t="s">
        <v>10</v>
      </c>
      <c r="D9" s="45"/>
      <c r="E9" s="10">
        <v>0.04</v>
      </c>
      <c r="F9" s="6"/>
      <c r="G9" s="16"/>
      <c r="H9" s="46">
        <f t="shared" si="0"/>
        <v>0</v>
      </c>
      <c r="I9" s="18"/>
    </row>
    <row r="10" spans="1:10" ht="17.100000000000001" customHeight="1" x14ac:dyDescent="0.25">
      <c r="B10" s="47" t="s">
        <v>11</v>
      </c>
      <c r="C10" s="48" t="s">
        <v>12</v>
      </c>
      <c r="D10" s="45"/>
      <c r="E10" s="10">
        <v>0.03</v>
      </c>
      <c r="F10" s="6"/>
      <c r="G10" s="16"/>
      <c r="H10" s="46">
        <f t="shared" si="0"/>
        <v>0</v>
      </c>
      <c r="I10" s="18"/>
    </row>
    <row r="11" spans="1:10" ht="17.100000000000001" customHeight="1" x14ac:dyDescent="0.25">
      <c r="B11" s="47" t="s">
        <v>13</v>
      </c>
      <c r="C11" s="48" t="s">
        <v>14</v>
      </c>
      <c r="D11" s="49"/>
      <c r="E11" s="10">
        <v>0.05</v>
      </c>
      <c r="F11" s="6"/>
      <c r="G11" s="16"/>
      <c r="H11" s="46">
        <f t="shared" si="0"/>
        <v>0</v>
      </c>
      <c r="I11" s="18"/>
    </row>
    <row r="12" spans="1:10" ht="17.100000000000001" customHeight="1" x14ac:dyDescent="0.25">
      <c r="B12" s="43" t="s">
        <v>15</v>
      </c>
      <c r="C12" s="44" t="s">
        <v>16</v>
      </c>
      <c r="D12" s="45"/>
      <c r="E12" s="10">
        <v>0.03</v>
      </c>
      <c r="F12" s="6"/>
      <c r="G12" s="16"/>
      <c r="H12" s="46">
        <f t="shared" si="0"/>
        <v>0</v>
      </c>
      <c r="I12" s="18"/>
    </row>
    <row r="13" spans="1:10" ht="17.100000000000001" customHeight="1" x14ac:dyDescent="0.25">
      <c r="A13" s="18"/>
      <c r="B13" s="50" t="s">
        <v>17</v>
      </c>
      <c r="C13" s="51" t="s">
        <v>18</v>
      </c>
      <c r="D13" s="52"/>
      <c r="E13" s="36">
        <v>0.04</v>
      </c>
      <c r="F13" s="82"/>
      <c r="H13" s="46">
        <f t="shared" si="0"/>
        <v>0</v>
      </c>
    </row>
    <row r="14" spans="1:10" ht="17.100000000000001" customHeight="1" x14ac:dyDescent="0.2">
      <c r="A14" s="53"/>
      <c r="B14" s="54" t="s">
        <v>19</v>
      </c>
      <c r="C14" s="55" t="s">
        <v>20</v>
      </c>
      <c r="D14" s="35"/>
      <c r="E14" s="36">
        <v>0.09</v>
      </c>
      <c r="F14" s="82"/>
      <c r="G14" s="38"/>
      <c r="H14" s="46">
        <f t="shared" si="0"/>
        <v>0</v>
      </c>
    </row>
    <row r="15" spans="1:10" ht="17.100000000000001" customHeight="1" x14ac:dyDescent="0.2">
      <c r="B15" s="54" t="s">
        <v>21</v>
      </c>
      <c r="C15" s="55" t="s">
        <v>22</v>
      </c>
      <c r="D15" s="35"/>
      <c r="E15" s="36">
        <v>0.11</v>
      </c>
      <c r="F15" s="82"/>
      <c r="G15" s="38"/>
      <c r="H15" s="46">
        <f t="shared" si="0"/>
        <v>0</v>
      </c>
    </row>
    <row r="16" spans="1:10" ht="17.100000000000001" customHeight="1" x14ac:dyDescent="0.25">
      <c r="A16" s="79" t="s">
        <v>23</v>
      </c>
      <c r="B16" s="15"/>
      <c r="C16" s="56"/>
      <c r="D16" s="57"/>
      <c r="E16" s="58"/>
      <c r="F16" s="59"/>
      <c r="G16" s="59"/>
      <c r="H16" s="58"/>
      <c r="I16" s="18"/>
    </row>
    <row r="17" spans="1:9" ht="27.95" customHeight="1" x14ac:dyDescent="0.25">
      <c r="B17" s="60" t="s">
        <v>1</v>
      </c>
      <c r="C17" s="45" t="s">
        <v>2</v>
      </c>
      <c r="D17" s="45"/>
      <c r="E17" s="10" t="s">
        <v>3</v>
      </c>
      <c r="F17" s="37" t="s">
        <v>52</v>
      </c>
      <c r="G17" s="61"/>
      <c r="H17" s="62" t="s">
        <v>4</v>
      </c>
      <c r="I17" s="18"/>
    </row>
    <row r="18" spans="1:9" s="24" customFormat="1" ht="3.75" customHeight="1" x14ac:dyDescent="0.25">
      <c r="B18" s="63"/>
      <c r="C18" s="64"/>
      <c r="D18" s="45"/>
      <c r="E18" s="10"/>
      <c r="F18" s="16"/>
      <c r="G18" s="16"/>
      <c r="H18" s="10"/>
      <c r="I18" s="15"/>
    </row>
    <row r="19" spans="1:9" ht="16.5" customHeight="1" x14ac:dyDescent="0.25">
      <c r="B19" s="65" t="s">
        <v>24</v>
      </c>
      <c r="C19" s="64" t="s">
        <v>25</v>
      </c>
      <c r="D19" s="45"/>
      <c r="E19" s="10">
        <v>0.06</v>
      </c>
      <c r="F19" s="6"/>
      <c r="G19" s="16"/>
      <c r="H19" s="46">
        <f>E19*F19</f>
        <v>0</v>
      </c>
      <c r="I19" s="18"/>
    </row>
    <row r="20" spans="1:9" s="24" customFormat="1" ht="17.100000000000001" customHeight="1" x14ac:dyDescent="0.25">
      <c r="B20" s="65" t="s">
        <v>26</v>
      </c>
      <c r="C20" s="64" t="s">
        <v>27</v>
      </c>
      <c r="D20" s="45"/>
      <c r="E20" s="10">
        <v>0.08</v>
      </c>
      <c r="F20" s="6"/>
      <c r="G20" s="16"/>
      <c r="H20" s="46">
        <f t="shared" ref="H20:H25" si="1">E20*F20</f>
        <v>0</v>
      </c>
      <c r="I20" s="15"/>
    </row>
    <row r="21" spans="1:9" ht="17.100000000000001" customHeight="1" x14ac:dyDescent="0.25">
      <c r="B21" s="66" t="s">
        <v>28</v>
      </c>
      <c r="C21" s="64" t="s">
        <v>29</v>
      </c>
      <c r="D21" s="45"/>
      <c r="E21" s="10">
        <v>0.1</v>
      </c>
      <c r="F21" s="6"/>
      <c r="G21" s="16"/>
      <c r="H21" s="46">
        <f t="shared" si="1"/>
        <v>0</v>
      </c>
      <c r="I21" s="18"/>
    </row>
    <row r="22" spans="1:9" ht="17.100000000000001" customHeight="1" x14ac:dyDescent="0.25">
      <c r="B22" s="66" t="s">
        <v>30</v>
      </c>
      <c r="C22" s="64" t="s">
        <v>31</v>
      </c>
      <c r="D22" s="45"/>
      <c r="E22" s="10">
        <v>0.13</v>
      </c>
      <c r="F22" s="6"/>
      <c r="G22" s="16"/>
      <c r="H22" s="46">
        <f t="shared" si="1"/>
        <v>0</v>
      </c>
      <c r="I22" s="18"/>
    </row>
    <row r="23" spans="1:9" s="24" customFormat="1" ht="17.100000000000001" customHeight="1" x14ac:dyDescent="0.25">
      <c r="B23" s="66" t="s">
        <v>32</v>
      </c>
      <c r="C23" s="64" t="s">
        <v>33</v>
      </c>
      <c r="D23" s="45"/>
      <c r="E23" s="10">
        <v>0.15</v>
      </c>
      <c r="F23" s="6"/>
      <c r="G23" s="16"/>
      <c r="H23" s="46">
        <f t="shared" si="1"/>
        <v>0</v>
      </c>
      <c r="I23" s="15"/>
    </row>
    <row r="24" spans="1:9" ht="17.100000000000001" customHeight="1" x14ac:dyDescent="0.25">
      <c r="B24" s="66" t="s">
        <v>34</v>
      </c>
      <c r="C24" s="64" t="s">
        <v>35</v>
      </c>
      <c r="D24" s="45"/>
      <c r="E24" s="10">
        <v>0.19</v>
      </c>
      <c r="F24" s="6"/>
      <c r="G24" s="16"/>
      <c r="H24" s="46">
        <f t="shared" si="1"/>
        <v>0</v>
      </c>
      <c r="I24" s="18"/>
    </row>
    <row r="25" spans="1:9" s="24" customFormat="1" ht="17.100000000000001" customHeight="1" x14ac:dyDescent="0.25">
      <c r="B25" s="66" t="s">
        <v>36</v>
      </c>
      <c r="C25" s="64" t="s">
        <v>37</v>
      </c>
      <c r="D25" s="45"/>
      <c r="E25" s="10">
        <v>0.21</v>
      </c>
      <c r="F25" s="6"/>
      <c r="G25" s="16"/>
      <c r="H25" s="46">
        <f t="shared" si="1"/>
        <v>0</v>
      </c>
      <c r="I25" s="15"/>
    </row>
    <row r="26" spans="1:9" ht="16.5" customHeight="1" x14ac:dyDescent="0.25">
      <c r="A26" s="79" t="s">
        <v>38</v>
      </c>
      <c r="B26" s="15"/>
      <c r="C26" s="56"/>
      <c r="D26" s="57"/>
      <c r="E26" s="58"/>
      <c r="F26" s="7"/>
      <c r="G26" s="59"/>
      <c r="H26" s="58"/>
      <c r="I26" s="18"/>
    </row>
    <row r="27" spans="1:9" ht="17.100000000000001" customHeight="1" x14ac:dyDescent="0.25">
      <c r="B27" s="67" t="s">
        <v>39</v>
      </c>
      <c r="C27" s="68"/>
      <c r="D27" s="69"/>
      <c r="E27" s="10">
        <v>0.01</v>
      </c>
      <c r="F27" s="6"/>
      <c r="G27" s="16"/>
      <c r="H27" s="46">
        <f>E27*F27</f>
        <v>0</v>
      </c>
      <c r="I27" s="18"/>
    </row>
    <row r="28" spans="1:9" ht="17.100000000000001" customHeight="1" x14ac:dyDescent="0.25">
      <c r="B28" s="67" t="s">
        <v>40</v>
      </c>
      <c r="C28" s="68"/>
      <c r="D28" s="69"/>
      <c r="E28" s="10">
        <v>0.02</v>
      </c>
      <c r="F28" s="6"/>
      <c r="G28" s="16"/>
      <c r="H28" s="46">
        <f>E28*F28</f>
        <v>0</v>
      </c>
      <c r="I28" s="18"/>
    </row>
    <row r="29" spans="1:9" ht="23.25" customHeight="1" x14ac:dyDescent="0.2">
      <c r="A29" s="79" t="s">
        <v>61</v>
      </c>
    </row>
    <row r="30" spans="1:9" ht="16.5" customHeight="1" x14ac:dyDescent="0.2">
      <c r="B30" s="70" t="s">
        <v>41</v>
      </c>
      <c r="C30" s="71"/>
      <c r="D30" s="72"/>
      <c r="E30" s="36" t="s">
        <v>3</v>
      </c>
      <c r="F30" s="37" t="s">
        <v>63</v>
      </c>
      <c r="G30" s="84"/>
      <c r="H30" s="39" t="s">
        <v>4</v>
      </c>
    </row>
    <row r="31" spans="1:9" ht="3.75" customHeight="1" x14ac:dyDescent="0.2">
      <c r="B31" s="80"/>
      <c r="C31" s="25"/>
      <c r="D31" s="26"/>
      <c r="E31" s="27"/>
      <c r="F31" s="75"/>
      <c r="G31" s="76"/>
      <c r="H31" s="77"/>
    </row>
    <row r="32" spans="1:9" ht="17.100000000000001" customHeight="1" x14ac:dyDescent="0.2">
      <c r="B32" s="70" t="s">
        <v>42</v>
      </c>
      <c r="C32" s="71"/>
      <c r="D32" s="72"/>
      <c r="E32" s="36">
        <v>0.1</v>
      </c>
      <c r="F32" s="82"/>
      <c r="G32" s="38"/>
      <c r="H32" s="73">
        <f>E32*F32</f>
        <v>0</v>
      </c>
    </row>
    <row r="33" spans="1:9" ht="17.100000000000001" customHeight="1" x14ac:dyDescent="0.2">
      <c r="B33" s="70" t="s">
        <v>43</v>
      </c>
      <c r="C33" s="71"/>
      <c r="D33" s="72"/>
      <c r="E33" s="36">
        <v>0.15</v>
      </c>
      <c r="F33" s="82"/>
      <c r="G33" s="38"/>
      <c r="H33" s="73">
        <f>E33*F33</f>
        <v>0</v>
      </c>
    </row>
    <row r="34" spans="1:9" ht="17.100000000000001" customHeight="1" x14ac:dyDescent="0.2">
      <c r="B34" s="70" t="s">
        <v>44</v>
      </c>
      <c r="C34" s="71"/>
      <c r="D34" s="72"/>
      <c r="E34" s="36">
        <v>0.2</v>
      </c>
      <c r="F34" s="82"/>
      <c r="G34" s="38"/>
      <c r="H34" s="73">
        <f>E34*F34</f>
        <v>0</v>
      </c>
    </row>
    <row r="35" spans="1:9" ht="17.100000000000001" customHeight="1" x14ac:dyDescent="0.2">
      <c r="B35" s="70" t="s">
        <v>45</v>
      </c>
      <c r="C35" s="71"/>
      <c r="D35" s="72"/>
      <c r="E35" s="36">
        <v>0.5</v>
      </c>
      <c r="F35" s="82"/>
      <c r="G35" s="38"/>
      <c r="H35" s="73">
        <f>E35*F35</f>
        <v>0</v>
      </c>
    </row>
    <row r="36" spans="1:9" ht="16.5" customHeight="1" x14ac:dyDescent="0.25">
      <c r="A36" s="79" t="s">
        <v>62</v>
      </c>
      <c r="B36" s="15"/>
      <c r="C36" s="56"/>
      <c r="D36" s="57"/>
      <c r="E36" s="58"/>
      <c r="F36" s="7"/>
      <c r="G36" s="59"/>
      <c r="H36" s="58"/>
      <c r="I36" s="18"/>
    </row>
    <row r="37" spans="1:9" ht="17.100000000000001" customHeight="1" x14ac:dyDescent="0.25">
      <c r="B37" s="67" t="s">
        <v>58</v>
      </c>
      <c r="C37" s="68"/>
      <c r="D37" s="69"/>
      <c r="E37" s="10">
        <v>0.25</v>
      </c>
      <c r="F37" s="6"/>
      <c r="G37" s="16"/>
      <c r="H37" s="46">
        <f>E37*F37</f>
        <v>0</v>
      </c>
      <c r="I37" s="18"/>
    </row>
    <row r="38" spans="1:9" ht="17.100000000000001" customHeight="1" x14ac:dyDescent="0.25">
      <c r="B38" s="67" t="s">
        <v>57</v>
      </c>
      <c r="C38" s="68"/>
      <c r="D38" s="69"/>
      <c r="E38" s="10">
        <v>0.3</v>
      </c>
      <c r="F38" s="6"/>
      <c r="G38" s="16"/>
      <c r="H38" s="46">
        <f>E38*F38</f>
        <v>0</v>
      </c>
      <c r="I38" s="18"/>
    </row>
    <row r="39" spans="1:9" ht="16.5" customHeight="1" x14ac:dyDescent="0.25">
      <c r="A39" s="79" t="s">
        <v>59</v>
      </c>
      <c r="B39" s="15"/>
      <c r="C39" s="56"/>
      <c r="D39" s="57"/>
      <c r="E39" s="58"/>
      <c r="F39" s="7"/>
      <c r="G39" s="59"/>
      <c r="H39" s="58"/>
      <c r="I39" s="18"/>
    </row>
    <row r="40" spans="1:9" ht="17.100000000000001" customHeight="1" x14ac:dyDescent="0.25">
      <c r="B40" s="67" t="s">
        <v>60</v>
      </c>
      <c r="C40" s="68"/>
      <c r="D40" s="69"/>
      <c r="E40" s="10">
        <v>0.25</v>
      </c>
      <c r="F40" s="6"/>
      <c r="G40" s="16"/>
      <c r="H40" s="46">
        <f>E40*F40</f>
        <v>0</v>
      </c>
      <c r="I40" s="18"/>
    </row>
    <row r="41" spans="1:9" ht="17.100000000000001" customHeight="1" x14ac:dyDescent="0.2"/>
    <row r="42" spans="1:9" ht="23.45" customHeight="1" x14ac:dyDescent="0.2">
      <c r="F42" s="81" t="s">
        <v>46</v>
      </c>
      <c r="H42" s="14">
        <f>SUM(H7:H40)</f>
        <v>0</v>
      </c>
    </row>
    <row r="43" spans="1:9" ht="17.100000000000001" customHeight="1" x14ac:dyDescent="0.2"/>
  </sheetData>
  <sheetProtection selectLockedCells="1"/>
  <mergeCells count="2">
    <mergeCell ref="A2:I2"/>
    <mergeCell ref="A3:I3"/>
  </mergeCells>
  <phoneticPr fontId="1" type="noConversion"/>
  <printOptions horizontalCentered="1"/>
  <pageMargins left="0.25" right="0.25" top="0.75" bottom="0.75" header="0.3" footer="0.3"/>
  <pageSetup orientation="portrait" horizontalDpi="300" verticalDpi="300" r:id="rId1"/>
  <headerFooter>
    <oddFooter>&amp;R&amp;8Rev. 5/11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MACHINE - PAPER</vt:lpstr>
      <vt:lpstr>BINDING - MISC</vt:lpstr>
    </vt:vector>
  </TitlesOfParts>
  <Company>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Gayle.Christensen</dc:creator>
  <cp:lastModifiedBy>Bishop, Holly</cp:lastModifiedBy>
  <cp:lastPrinted>2019-03-19T20:22:01Z</cp:lastPrinted>
  <dcterms:created xsi:type="dcterms:W3CDTF">2011-03-22T17:53:17Z</dcterms:created>
  <dcterms:modified xsi:type="dcterms:W3CDTF">2025-08-19T17:13:46Z</dcterms:modified>
</cp:coreProperties>
</file>